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wageningenur4.sharepoint.com/sites/Tuinbouwcijfers2025/Shared Documents/General/rapportage/"/>
    </mc:Choice>
  </mc:AlternateContent>
  <xr:revisionPtr revIDLastSave="0" documentId="8_{ECF19A8B-1578-41C0-9499-86DB18AAAD3F}" xr6:coauthVersionLast="47" xr6:coauthVersionMax="47" xr10:uidLastSave="{00000000-0000-0000-0000-000000000000}"/>
  <bookViews>
    <workbookView xWindow="-120" yWindow="-120" windowWidth="51840" windowHeight="21120" firstSheet="1" activeTab="22" xr2:uid="{00000000-000D-0000-FFFF-FFFF00000000}"/>
  </bookViews>
  <sheets>
    <sheet name="Voorblad" sheetId="25" r:id="rId1"/>
    <sheet name="Inhoudsopgave" sheetId="26" r:id="rId2"/>
    <sheet name="Toelichting" sheetId="27" r:id="rId3"/>
    <sheet name="Bronbestanden" sheetId="28" r:id="rId4"/>
    <sheet name="Tabel01" sheetId="1" r:id="rId5"/>
    <sheet name="Tabel02" sheetId="2" r:id="rId6"/>
    <sheet name="Tabel02.GN" sheetId="3" r:id="rId7"/>
    <sheet name="Tabel03" sheetId="4" r:id="rId8"/>
    <sheet name="Tabel04" sheetId="5" r:id="rId9"/>
    <sheet name="Tabel05" sheetId="7" r:id="rId10"/>
    <sheet name="Tabel06" sheetId="8" r:id="rId11"/>
    <sheet name="Tabel06.GN" sheetId="9" r:id="rId12"/>
    <sheet name="Tabel07" sheetId="10" r:id="rId13"/>
    <sheet name="Tabel08" sheetId="11" r:id="rId14"/>
    <sheet name="Tabel09" sheetId="13" r:id="rId15"/>
    <sheet name="Tabel10" sheetId="14" r:id="rId16"/>
    <sheet name="Tabel10a" sheetId="24" r:id="rId17"/>
    <sheet name="Tabel11" sheetId="15" r:id="rId18"/>
    <sheet name="Tabel12" sheetId="16" r:id="rId19"/>
    <sheet name="Tabel13" sheetId="18" r:id="rId20"/>
    <sheet name="Tabel14" sheetId="19" r:id="rId21"/>
    <sheet name="Tabel15" sheetId="20" r:id="rId22"/>
    <sheet name="tabel16" sheetId="23" r:id="rId23"/>
  </sheets>
  <externalReferences>
    <externalReference r:id="rId2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6" l="1"/>
  <c r="B29" i="26"/>
  <c r="B28" i="26"/>
  <c r="B27" i="26"/>
  <c r="B26" i="26"/>
  <c r="B25" i="26"/>
  <c r="B23" i="26"/>
  <c r="B22" i="26"/>
  <c r="B20" i="26"/>
  <c r="B18" i="26"/>
  <c r="B17" i="26"/>
  <c r="B16" i="26"/>
  <c r="B15" i="26"/>
  <c r="B14" i="26"/>
  <c r="B12" i="26"/>
  <c r="B11" i="26"/>
  <c r="B10" i="26"/>
  <c r="B9" i="26"/>
  <c r="B8" i="26"/>
  <c r="B6" i="26"/>
  <c r="B5" i="26"/>
</calcChain>
</file>

<file path=xl/sharedStrings.xml><?xml version="1.0" encoding="utf-8"?>
<sst xmlns="http://schemas.openxmlformats.org/spreadsheetml/2006/main" count="628" uniqueCount="318">
  <si>
    <t>Tuinbouwcijfers 2020-2024</t>
  </si>
  <si>
    <t>Tabellen bij het rapport over de economische prestaties van de keten Tuinbouw en Uitgangsmaterialen</t>
  </si>
  <si>
    <t>Wageningen Social &amp; Economic Research</t>
  </si>
  <si>
    <t>Inhoudsopgave</t>
  </si>
  <si>
    <t>Toelichting</t>
  </si>
  <si>
    <t>Bronbestanden</t>
  </si>
  <si>
    <t>Tabel01</t>
  </si>
  <si>
    <t>Tabel02</t>
  </si>
  <si>
    <t>Tabel02.GN</t>
  </si>
  <si>
    <t>Tabel03</t>
  </si>
  <si>
    <t>Tabel04</t>
  </si>
  <si>
    <t>Tabel05</t>
  </si>
  <si>
    <t>Tabel06</t>
  </si>
  <si>
    <t>Tabel06 GN</t>
  </si>
  <si>
    <t>Tabel 7</t>
  </si>
  <si>
    <t>Tabel 8</t>
  </si>
  <si>
    <t>Tabel 9</t>
  </si>
  <si>
    <t>Tabel 10</t>
  </si>
  <si>
    <t>Tabel 10a</t>
  </si>
  <si>
    <t>Tabel 11</t>
  </si>
  <si>
    <t>Tabel 12</t>
  </si>
  <si>
    <t>Tabel 13</t>
  </si>
  <si>
    <t>Tabel 14</t>
  </si>
  <si>
    <t>Tabel 15</t>
  </si>
  <si>
    <t>Tabel 16</t>
  </si>
  <si>
    <t>Verklaring van tekens</t>
  </si>
  <si>
    <t>niets (blanco) = het cijfer kan op logische gronden niet voorkomen</t>
  </si>
  <si>
    <t>. = het cijfer is onbekend, onvoldoende betrouwbaar of geheim</t>
  </si>
  <si>
    <t>* = voorlopige cijfers</t>
  </si>
  <si>
    <t>2019-2024 = 2019 tot en met 2024</t>
  </si>
  <si>
    <t>In geval van afronding kan het voorkomen dat het weergegeven totaal niet overeenstemt met de som</t>
  </si>
  <si>
    <t>van de getallen.</t>
  </si>
  <si>
    <t>Toelichting bij de tabellen</t>
  </si>
  <si>
    <t>Inleiding</t>
  </si>
  <si>
    <t>Op verzoek van Greenports Nederland en de voormalige topsector Tuinbouw en Uitgangsmaterialen  geven  Wageningen Social &amp; Economic Research (WSER) met ondersteuning van het Centraal Bureau voor de Statistiek (CBS) een actueel beeld van de keten Tuinbouw en Uitgangsmaterialen en het gehele tuinbouwcomplex aan de hand van verschillende indicatoren. Het rapport Tuinbouwcijfers 2019/20-2024, dat op 17 juli 2026 wordt gepubliceerd op de website van WSER, en deze bijbehorende maatwerktabellenset hebben als doel om een zo compleet mogelijk beeld te schetsen van de economische prestaties van bedrijven in de keten en complex Tuinbouw en Uitgangsmaterialen tot en met verslagjaar 2024 of het meest recent beschikbare jaar. Zowel de effecten van de coronapandemie (2020 en 2021) alsook de effecten van de Oekraine oorlog (beginnend in februari 2022) zijn daarmee meegenomen.</t>
  </si>
  <si>
    <t>Enkele kernindicatoren geven een beeld van de bijdrage van de keten Tuinbouw en Uitgangsmaterialen (T&amp;U) aan de economische groei en de werkgelegenheid. Cijfers van het CBS beschrijven de directe economische bijdrage van de sector aan de economie over 2020-2024. De indirecte economische bijdrage van de sector is door WSER gekwantificeerd op basis van de toegevoegde waarde en de werkgelegenheid die wordt gegenereerd doordat bedrijven in de tuinbouwketen diensten afnemen van buiten de keten, zoals staalleveranciers, bank- of accountantsdiensten, vervoerders en seizoensarbeid van uitzendbureaus. Dit geheel wordt het tuinbouwcomplex genoemd.</t>
  </si>
  <si>
    <t>De kern van het onderzoek zit op SBI-niveau (bedrijfstakniveau). In sommige hoofdstukken wordt dieper op de primaire tuinbouwbedrijven ingegaan. Hierbij wordt onderscheid gemaakt tussen groenteteelt onder glas, groenteteelt in opengrond, bloembollenteelt, boomkwekerijteelt, fruitteelt, snijbloementeelt en teelt van pot- en perkplanten.</t>
  </si>
  <si>
    <t>Bronnenbeschrijving</t>
  </si>
  <si>
    <t xml:space="preserve">De gegevens voor deze tabellen zijn verkregen op basis van een combinatie van de de statistiek internationale handel in goederen, het algemeen bedrijvenregister (ABR) en de nationale rekeningen. De handelsstatistieken bevatten onder andere informatie over het type goederen dat wordt geëxporteerd en de bijbehorende exportwaarde. Door koppeling met het ABR ontstaan daarnaast gegevens over het aantal importeurs en exporteurs en de bedrijfstak van de importeur of exporteur. De nationale rekeningen bevatten onder andere de werkgelegenheid, de productiewaarde en de toegevoegde waarde per bedrijfstak. Uit de polisadministratie worden gegevens verkregen over de werkgelegenheid op bedrijfstakniveau. Op basis van input-outputanalyse van data van de nationale rekeningen wordt berekend wat de totale bijdrage van de keten T&amp;U aan de Nederlandse economie is. </t>
  </si>
  <si>
    <t>Afbakening en methode</t>
  </si>
  <si>
    <t>Afbakening</t>
  </si>
  <si>
    <t xml:space="preserve">In deze tabellenset staat de keten T&amp;U centraal. Deze omvat de gehele tuinbouwketen vanaf het bouwen van de kassen, het behandelen en telen van de zaden, de productie/teelt tot aan verhandelen van groenten, fruit en sierteeltproducten. De bedrijven uit de keten kunnen worden onderverdeeld in twee ketensegmenten, te weten de;
1) Primaire productie, zoals de teelt van zaden, groenten en sierplanten en
2) Overige productie en diensten, zoals kassenbouw, verwerking van groenten en fruit, dienstverlening binnen de tuinbouw, behandelen van zaden en gewassen na de oogst, de groothandel - de groothandel wordt vanwege zijn omvang soms als aparte ketensegment beschouwd - en veilingen van tuinbouwproducten en tot slot speur- en ontwikkelingswerk ten behoeve van de tuinbouw.
Daarnaast is besloten om analoog aan de methode ten behoeve van het rapport Tuinbouwcijfers 2022 in dit onderzoek de ledenlijsten van de volgende brancheverenigingen in te zetten voor een completer beeld van de tuinbouwketen:
1. Plantum; branchevereniging voor bedrijven uit de sector veredeling, vermeerdering, opkweek en handel van zaden en jonge planten. 
2. AVAG; branchevereniging met leveranciers op het gebied tuinbouwtechnologie, die specifiek ‘integrated growing systems’ leveren, inclusief componenten en bijbehorende services. 
3. Fedecom; brancheorganisatie die de belangen behartigt van fabrikanten, importeurs en dealers in de agrotechniek, veehouderijtechniek, groentechniek, tuinbouwtechniek en industrie &amp; intern transport. 
4. De VPN; branche- en belangenorganisatie voor potgrond- en substraatfabrikanten In Nederland. 
5. VTTB; branche- en belangenorganisatie voor de toeleveringsbedrijven binnen de Nederlandse land- en tuinbouw. 
6. De leden van de voormalige OVTO zijn op basis van expertkennis zelf samengesteld in een groep bestaande uit onderzoek- en adviesbedrijven. 
De ‘maatwerkbedrijven’ op deze lijsten zijn door het CBS gekoppeld aan het Algemeen Bedrijvenregister. Samen met de bedrijven die onderdeel uitmaken van de verschillende branches (SBI-codes) is op deze manier een populatie van bedrijven samengesteld als basis voor het onderzoek. </t>
  </si>
  <si>
    <t>Berekening indicatoren Productiewaarde, Toegevoegde waarde, Werkzame personen en Arbeidsvolume</t>
  </si>
  <si>
    <t>In tabel 10 staan cijfers over de productiewaarde, toegevoegde waarde en werkgelegenheid (uitgedrukt in werkzame personen; in aantal en in voltijdequivalenten of arbeidsjaren). Deze cijfers zijn macro-economische indicatoren die onderdeel uitmaken van de Nationale rekeningen (NR). 
Deze indicatoren worden in eerste instantie berekend door per bedrijf in de populatie de waarde vast te stellen vanuit de Productiestatistieken (PS), één van de bronnen die ten grondslag ligt aan de NR. De PS geven onder meer inzicht in de werkgelegenheid en de verschillende opbrengsten en kosten per bedrijfstak. Gegevens over bedrijven die onderdeel zijn van de populatie, maar niet voorkomen in de PS-steekproef zijn geïmputeerd (bijgeschat) op basis van grootteklasse (indeling van bedrijven naar het aantal werkzame personen) en SBI. Van bedrijven met minder dan 10 werkzame personen (kleinbedrijf) wordt de informatie verkregen uit registraties van de Belastingdienst of door middel van enquêtering op steekproefbasis. Dit is afhankelijk van de bruikbaarheid van de fiscale informatie voor statistische doeleinden. Deze varieert per branche/bedrijfstak. Bedrijven met 10 tot 50 werkzame personen worden steekproefsgewijs benaderd met een vragenlijst. Bedrijven met 50 of meer werkzame personen ontvangen allemaal een enquêteformulier. 
Enkele bedrijfstakken komen niet voor in de PS, zoals bijvoorbeeld de primaire sector binnen de keten T&amp;U. De cijfers voor de productiewaarde, toegevoegde waarde, werkzame personen en het aantal arbeidsjaren (ook wel voltijdequivalenten of vte genoemd) voor deze sector zijn dan ook volledig gebaseerd op de NR.</t>
  </si>
  <si>
    <t>Verschillen met rapport Tuinbouwcijfers 2022</t>
  </si>
  <si>
    <t>Voor het onderzoek Tuinbouwcijfers 2020-2024 zijn vernieuwde ledenlijsten van Plantum, AVAG, VPN en VTTB gebruikt. Deze lijst is gecombineerd met de ledenlijst die bij het vorige rapportage door het CBS is gebruikt.
Hoewel bij de samenstelling van de indicatoren is getracht zoveel mogelijk aansluiting te behouden bij de eerder gehanteerde methodologie — mede door inhoudelijke ondersteuning en feedback van het CBS — bleek dit niet voor alle indicatoren haalbaar. In sommige gevallen zijn methodologische aanpassingen doorgevoerd. De twee belangrijkste aanpassingen zijn:
-	De meting van uitgaven aan onderzoek en ontwikkeling, waarbij in deze versie is gekeken naar Speur- en Ontwikkelingswerk in plaats van Research &amp; Development.
-	Berekening van toegevoegde waarde en werkgelegenheid van het Tuinbouwcomplex: er kon geen gebruik worden gemaakt van deze speciale Input/Output (I/O) -tabel van het CBS. Er is daarom gekozen om de berekening van het T&amp;U-complex op basis van de standaard agrarische IO-tabel van WSER met daarbovenop een zogenaamde "top-up" van informatie over toegevoegde waarde en werkgelegenheid van de ‘niet-traditionele’ tuinbouwactiviteiten. De toelevering aan en de distributie voor deze ‘niet-traditionele’ tuinbouwactiviteiten ontbreekt in deze editie daardoor in de totaalcijfers van het T&amp;U-complex.
Als gevolg hiervan is de onderlinge vergelijkbaarheid met eerdere rapportages niet in alle gevallen mogelijk. Waar dit van toepassing is, wordt dit expliciet in de rapportage vermeld. Om een eerlijke vergelijking van voorliggende jaren mogelijk te maken met de nieuwe methodiek, is deze nieuwe methodiek ook toegepast vanaf de cijfers van 2020.</t>
  </si>
  <si>
    <t>Aandachtspunten bij de cijfers</t>
  </si>
  <si>
    <t>Afronding en privacy</t>
  </si>
  <si>
    <t>Om onthulling van informatie over individuele bedrijven te voorkomen, zijn cijfers afgerond en waar nodig onderdrukt. Cellen met te weinig waarnemingen, waar cijfers tot onthulling zouden kunnen leiden en cellen met te onnauwkeurige schattingen, zijn weergegeven met een punt ("."). Alle bedragen (uitgezonderd tabel 16) zijn afgerond op miljoenen euro's. De werkgelegenheidscijfers zijn afgerond op honderdtallen. De aantallen importeurs en exporteurs zijn afgerond op tientallen. Alle percentages zijn gebaseerd op de onafgeronde cijfers, waarna de uitkomst is afgerond op tienden procentpunten.</t>
  </si>
  <si>
    <t>Privacy</t>
  </si>
  <si>
    <t>Begrippen</t>
  </si>
  <si>
    <t>Beschrijving van de gebruikte CBS-bestanden via microdatalab</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</si>
  <si>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</si>
  <si>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</si>
  <si>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bedrijfstak benadering</t>
  </si>
  <si>
    <t>tbv figuur 8.1.1</t>
  </si>
  <si>
    <t>Invoerwaarde</t>
  </si>
  <si>
    <t>Aandeel in totale invoer Nederland</t>
  </si>
  <si>
    <t>Importeurs</t>
  </si>
  <si>
    <t>mln euro</t>
  </si>
  <si>
    <t xml:space="preserve">% </t>
  </si>
  <si>
    <t>aantal</t>
  </si>
  <si>
    <t>Invoerwaarde (mln euro)</t>
  </si>
  <si>
    <t>Totaal Nederland</t>
  </si>
  <si>
    <t>aantal importeurs</t>
  </si>
  <si>
    <t>Invoerwaarde van goederen: totaal keten T&amp;U</t>
  </si>
  <si>
    <t>Invoerwaarde van goederen: primaire productie</t>
  </si>
  <si>
    <t>Invoerwaarde van goederen: overig</t>
  </si>
  <si>
    <t>Bron: CBS.</t>
  </si>
  <si>
    <t>Totaal keten Tuinbouw en Uitgangsmaterialen</t>
  </si>
  <si>
    <t>Onderdrukt i.v.m. geheimhouding</t>
  </si>
  <si>
    <t>Niet-onderdrukte bedrijfsactiviteiten</t>
  </si>
  <si>
    <t>waarvan</t>
  </si>
  <si>
    <t>011 - Teelt van eenjarige gewassen</t>
  </si>
  <si>
    <t>012 - Teelt van meerjarige gewassen</t>
  </si>
  <si>
    <t>013 - Teelt van sierplanten</t>
  </si>
  <si>
    <t>016 - Dienstverlening voor de landbouw; behandeling van gewassen en zaden na de oogst</t>
  </si>
  <si>
    <t>103 - Verwerking van aardappels, groente en fruit</t>
  </si>
  <si>
    <t>251 - Vervaardiging van metalen producten voor de bouw</t>
  </si>
  <si>
    <t>412 - Algemene burgerlijke en utiliteitsbouw</t>
  </si>
  <si>
    <t>432 - Bouwinstallatie</t>
  </si>
  <si>
    <t>462 - Groothandel in landbouwproducten en levende dieren</t>
  </si>
  <si>
    <t>463 - Groothandel in voedings- en genotmiddelen</t>
  </si>
  <si>
    <t>466 - Groothandel in machines, apparaten en toebehoren voor industrie en handel</t>
  </si>
  <si>
    <t>467 - Overige gespecialiseerde groothandel</t>
  </si>
  <si>
    <t>721 - Natuurwetenschappelijk speur- en ontwikkelingswerk</t>
  </si>
  <si>
    <t>goederen benadering</t>
  </si>
  <si>
    <t>tbv figuur 8.2.1</t>
  </si>
  <si>
    <t>Bloembollen</t>
  </si>
  <si>
    <t>Boomkwekerij</t>
  </si>
  <si>
    <t>Fruit, exclusief noten</t>
  </si>
  <si>
    <t>Glasgroenten</t>
  </si>
  <si>
    <t>Groenten open grond</t>
  </si>
  <si>
    <t>Groentezaden</t>
  </si>
  <si>
    <t>Kasmaterialen</t>
  </si>
  <si>
    <t>Pot- en perkplanten</t>
  </si>
  <si>
    <t>Snijbloemen</t>
  </si>
  <si>
    <t>tbv figuur 8.1.2</t>
  </si>
  <si>
    <t>invoerwaarde</t>
  </si>
  <si>
    <t>primaire productie</t>
  </si>
  <si>
    <t>groothandel</t>
  </si>
  <si>
    <t>overig</t>
  </si>
  <si>
    <t>0111 - Teelt van granen, peulvruchten en oliehoudende zaden</t>
  </si>
  <si>
    <t>01131 - Teelt van groenten in de volle grond</t>
  </si>
  <si>
    <t>01132 - Teelt van groenten onder glas</t>
  </si>
  <si>
    <t>01133 - Teelt van paddenstoelen</t>
  </si>
  <si>
    <t>01134 - Teelt van aardappels en overige wortel- en knolgewassen</t>
  </si>
  <si>
    <t>01191 - Teelt van snijbloemen en snijheesters in de volle grond</t>
  </si>
  <si>
    <t>01192 - Teelt van snijbloemen en snijheesters onder glas</t>
  </si>
  <si>
    <t>01193 - Teelt van voedergewassen</t>
  </si>
  <si>
    <t>01199 - Teelt van overige eenjarige gewassen (rest)</t>
  </si>
  <si>
    <t>0121 - Druiventeelt</t>
  </si>
  <si>
    <t>01241 - Teelt van appels en peren</t>
  </si>
  <si>
    <t>01242 - Teelt van steenvruchten</t>
  </si>
  <si>
    <t>01251 - Teelt van aardbeien in de volle grond</t>
  </si>
  <si>
    <t>01252 - Teelt van aardbeien onder glas</t>
  </si>
  <si>
    <t>01253 - Teelt van houtig kleinfruit in de volle grond (incl. overige boomvruchten en noten)</t>
  </si>
  <si>
    <t>0128 - Teelt van specerijgewassen en van aromatische en medicinale gewassen</t>
  </si>
  <si>
    <t>0129 - Teelt van overige  meerjarige gewassen</t>
  </si>
  <si>
    <t>01301 - Teelt van bloembollen</t>
  </si>
  <si>
    <t>01302 - Teelt van perkplanten in de volle grond</t>
  </si>
  <si>
    <t>01303 - Teelt van perkplanten onder glas</t>
  </si>
  <si>
    <t>01304 - Teelt van potplanten onder glas</t>
  </si>
  <si>
    <t>01305 - Teelt van boomkwekerijgewassen in de volle grond</t>
  </si>
  <si>
    <t>01309 - Teelt van overige sierplanten in de volle grond</t>
  </si>
  <si>
    <t>0161 - Dienstverlening voor de akker- en/of tuinbouw</t>
  </si>
  <si>
    <t>1039 - Verwerking van groente en fruit (niet tot sap en maaltijden)</t>
  </si>
  <si>
    <t>2511 - Vervaardiging van metalen constructiewerken en delen daarvan</t>
  </si>
  <si>
    <t>4120 - Algemene burgerlijke en utiliteitsbouw</t>
  </si>
  <si>
    <t>46212 - Groothandel in zaden, pootgoed en peulvruchten</t>
  </si>
  <si>
    <t>4622 - Groothandel in bloemen en planten</t>
  </si>
  <si>
    <t>46311 - Groothandel in groenten en fruit</t>
  </si>
  <si>
    <t>72191 - Speur- en ontwikkelingswerk op het gebied van landbouw en visserij (niet biotechnologisch)</t>
  </si>
  <si>
    <t>tbv figuur 8.1.3</t>
  </si>
  <si>
    <t>Voedingsketen</t>
  </si>
  <si>
    <t>Sierteeltketen</t>
  </si>
  <si>
    <t>Tuinbouwindeling</t>
  </si>
  <si>
    <t>Techniek/diensten</t>
  </si>
  <si>
    <t>Totaal ledenlijsten</t>
  </si>
  <si>
    <t>avag</t>
  </si>
  <si>
    <t>ovto</t>
  </si>
  <si>
    <t>plantum</t>
  </si>
  <si>
    <t>vttb</t>
  </si>
  <si>
    <t>tbv figuur 9.1.1</t>
  </si>
  <si>
    <t>Uitvoerwaarde</t>
  </si>
  <si>
    <t>Aandeel in totale uitvoer Nederland</t>
  </si>
  <si>
    <t>Exporteurs</t>
  </si>
  <si>
    <t>%</t>
  </si>
  <si>
    <t>Uitvoerwaarde (mln euro)</t>
  </si>
  <si>
    <t>aantal exporteurs</t>
  </si>
  <si>
    <t>Uitvoerwaarde van goederen: totaal keten T&amp;U</t>
  </si>
  <si>
    <t>Uitvoerwaarde van goederen: primaire productie</t>
  </si>
  <si>
    <t>Uitvoerwaarde van goederen: overig</t>
  </si>
  <si>
    <t>Wederuitvoerwaarde van goederen: totaal keten T&amp;U</t>
  </si>
  <si>
    <t>Wederuitvoerwaarde van goederen: primaire productie</t>
  </si>
  <si>
    <t>Wederuitvoerwaarde van goederen naar topsector: overig</t>
  </si>
  <si>
    <t>Uitvoerwaarde van goederen Nederlandse makelij: totaal keten T&amp;U</t>
  </si>
  <si>
    <t>Uitvoerwaarde van goederen Nederlandse makelij: primaire productie</t>
  </si>
  <si>
    <t>Uitvoerwaarde van goederen Nederlandse makelij: overig</t>
  </si>
  <si>
    <t>Wederuitvoerwaarde</t>
  </si>
  <si>
    <t>Uitvoer Nederlandse makelij</t>
  </si>
  <si>
    <t>Wederuitvoer</t>
  </si>
  <si>
    <t>Uitvoer NL makelij</t>
  </si>
  <si>
    <t>tbv figuur 9.2.1</t>
  </si>
  <si>
    <t>tbv figuur 9.2.2</t>
  </si>
  <si>
    <t>tbv figuur 9.1.2</t>
  </si>
  <si>
    <t>uitvoerwaarde</t>
  </si>
  <si>
    <t>tbv figuur 9.1.3</t>
  </si>
  <si>
    <t>tbv figuur 9.1.4</t>
  </si>
  <si>
    <t>tbv figuur 7.1</t>
  </si>
  <si>
    <t>Uitgaven WBSO primair</t>
  </si>
  <si>
    <t>Uitgaven WBSO overig</t>
  </si>
  <si>
    <t>Nederland</t>
  </si>
  <si>
    <t>Keten T&amp;U</t>
  </si>
  <si>
    <t>Primair</t>
  </si>
  <si>
    <t>Overig</t>
  </si>
  <si>
    <t>tbv figuur 7.2</t>
  </si>
  <si>
    <t>Productiewaarde (mln euro)</t>
  </si>
  <si>
    <t>Toegevoegde waarde (mln euro)</t>
  </si>
  <si>
    <t>Aantal werkzame personen</t>
  </si>
  <si>
    <t>Aantal werkzame personen in vte</t>
  </si>
  <si>
    <t>Keten Tuinbouw en Uitgangsmaterialen</t>
  </si>
  <si>
    <t>tbv figuur 4.5.1</t>
  </si>
  <si>
    <t>aantal vte</t>
  </si>
  <si>
    <t>tbv figuur 5.1.1</t>
  </si>
  <si>
    <t>productiewaarde (miljard euro)</t>
  </si>
  <si>
    <t>tbv figuur 4.4.1</t>
  </si>
  <si>
    <t>werkzame personen x 1000</t>
  </si>
  <si>
    <t>tbv figuur 6.6.1</t>
  </si>
  <si>
    <t>toegevoegde waarde (miljard euro)</t>
  </si>
  <si>
    <t>totaal</t>
  </si>
  <si>
    <t>Productiewaarde (mln euro; prijsniveau 2020)</t>
  </si>
  <si>
    <t>Toegevoegde waarde (mln euro; prijsniveau 2020)</t>
  </si>
  <si>
    <t>inflatie per jaar (mutatie)</t>
  </si>
  <si>
    <t>idem cumulatief</t>
  </si>
  <si>
    <t>bron:</t>
  </si>
  <si>
    <t>https://opendata.cbs.nl/#/CBS/nl/dataset/83131ned/table?dl=87E6</t>
  </si>
  <si>
    <t>https://www.cbs.nl/nl-nl/achtergrond/2023/26/cbs-stapt-over-op-nieuwe-methode-voor-energieprijzen-in-de-cpi</t>
  </si>
  <si>
    <t>Productiewaarde</t>
  </si>
  <si>
    <t>Toegevoegde waarde</t>
  </si>
  <si>
    <t>stijging 2024 tov 2020 (index 2020=100)</t>
  </si>
  <si>
    <t>Achtergrond informatie</t>
  </si>
  <si>
    <t>prijsniveau 2020</t>
  </si>
  <si>
    <t>idem werkelijk</t>
  </si>
  <si>
    <t>Totaal</t>
  </si>
  <si>
    <t>MKB (tot 250 werkzame personen)</t>
  </si>
  <si>
    <t>Grootbedrijf (250 of meer wp)</t>
  </si>
  <si>
    <t>aantal x1000</t>
  </si>
  <si>
    <t>01 Landbouw, jacht en dienstverlening voor de landbouw en jacht</t>
  </si>
  <si>
    <t>10 Vervaardiging van voedingsmiddelen</t>
  </si>
  <si>
    <t>46 Groothandel en handelsbemiddeling (niet in auto's en motorfietsen)</t>
  </si>
  <si>
    <t>72 Speur- en ontwikkelingswerk</t>
  </si>
  <si>
    <t>Anders Anders</t>
  </si>
  <si>
    <t>tbv figuur 4.2.1</t>
  </si>
  <si>
    <t>Primaire productie</t>
  </si>
  <si>
    <t>Groothandel</t>
  </si>
  <si>
    <t>MKB (tot 250 wp)</t>
  </si>
  <si>
    <t xml:space="preserve">Tuinbouwindeling </t>
  </si>
  <si>
    <t>Plantum</t>
  </si>
  <si>
    <t>VTTB</t>
  </si>
  <si>
    <t>OVTO</t>
  </si>
  <si>
    <t>Avag</t>
  </si>
  <si>
    <t>onderdrukt</t>
  </si>
  <si>
    <t>Vast</t>
  </si>
  <si>
    <t>Flexibel</t>
  </si>
  <si>
    <t>tbv figuur 4.3.1</t>
  </si>
  <si>
    <t>Flex</t>
  </si>
  <si>
    <t>Primaire landbouw</t>
  </si>
  <si>
    <t>tbv figuur 4.1.1</t>
  </si>
  <si>
    <t>tbv figuur  4.1.2</t>
  </si>
  <si>
    <t>MKB</t>
  </si>
  <si>
    <t>Grootbedrijf</t>
  </si>
  <si>
    <t>Ledenlijsten 1)</t>
  </si>
  <si>
    <t>Onderdrukt</t>
  </si>
  <si>
    <t>1) Baan kan in meerdere ledenlijsten voorkomen.</t>
  </si>
  <si>
    <t>6.1 Werkgelegenheid van T&amp;U complex (1000 arbeidsjaren), inclusief uitzendkrachten</t>
  </si>
  <si>
    <t>2020 nieuw</t>
  </si>
  <si>
    <t>2021 nieuw</t>
  </si>
  <si>
    <t>2022 nieuw</t>
  </si>
  <si>
    <t>2023 nieuw</t>
  </si>
  <si>
    <t>2024 nieuw</t>
  </si>
  <si>
    <t>Tuinbouw &amp; Uitgangsmaterialencomplex 2)</t>
  </si>
  <si>
    <t>Aandeel in nationaal totaal (Arbeid)</t>
  </si>
  <si>
    <t xml:space="preserve">  Primaire productie</t>
  </si>
  <si>
    <t xml:space="preserve">  Verwerking</t>
  </si>
  <si>
    <t xml:space="preserve">  Totale top-up (ledenlijst en groothandel)</t>
  </si>
  <si>
    <t xml:space="preserve">  Toelevering</t>
  </si>
  <si>
    <t xml:space="preserve">  Distributie</t>
  </si>
  <si>
    <t>6.2.1 Toegevoegde waarde T&amp;U-complex (in miljard euro)</t>
  </si>
  <si>
    <t>Aandeel in nationaal totaal (BBP)</t>
  </si>
  <si>
    <r>
      <rPr>
        <sz val="11"/>
        <color theme="1"/>
        <rFont val="Verdana"/>
        <family val="2"/>
      </rPr>
      <t>Zie  website:</t>
    </r>
    <r>
      <rPr>
        <sz val="11"/>
        <color rgb="FF000000"/>
        <rFont val="Verdana"/>
        <family val="2"/>
      </rPr>
      <t xml:space="preserve"> https://www.wur.nl/nl/over-wur/organisatieprofiel/privacy-cookie-verklaring-wur</t>
    </r>
  </si>
  <si>
    <r>
      <t xml:space="preserve">Arbeidsjaar </t>
    </r>
    <r>
      <rPr>
        <sz val="11"/>
        <color theme="1"/>
        <rFont val="Verdana"/>
        <family val="2"/>
      </rPr>
      <t>- Een maatstaf voor het arbeidsvolume, die wordt berekend door alle banen (voltijd en deeltijd) om te rekenen naar voltijdbanen, ook wel voltijdequivalenten (vte) genoemd. Zo leveren twee halve banen (elk 0,5 vte) samen een arbeidsvolume van één arbeidsjaar op.</t>
    </r>
  </si>
  <si>
    <r>
      <t>Arbeidsvolume</t>
    </r>
    <r>
      <rPr>
        <sz val="11"/>
        <color theme="1"/>
        <rFont val="Verdana"/>
        <family val="2"/>
      </rPr>
      <t xml:space="preserve"> - De hoeveelheid arbeid die is ingezet in het productieproces, uitgedrukt in arbeidsjaren of gewerkte uren.</t>
    </r>
  </si>
  <si>
    <r>
      <t>Baan</t>
    </r>
    <r>
      <rPr>
        <b/>
        <sz val="11"/>
        <color theme="1"/>
        <rFont val="Verdana"/>
        <family val="2"/>
      </rPr>
      <t xml:space="preserve"> </t>
    </r>
    <r>
      <rPr>
        <b/>
        <i/>
        <sz val="11"/>
        <color theme="1"/>
        <rFont val="Verdana"/>
        <family val="2"/>
      </rPr>
      <t>-</t>
    </r>
    <r>
      <rPr>
        <sz val="11"/>
        <color theme="1"/>
        <rFont val="Verdana"/>
        <family val="2"/>
      </rPr>
      <t xml:space="preserve"> Een expliciete of impliciete arbeidsovereenkomst tussen een persoon en een economische eenheid waarin is vastgelegd dat arbeid zal worden verricht waartegen een (financiële) beloning staat.</t>
    </r>
  </si>
  <si>
    <r>
      <rPr>
        <b/>
        <i/>
        <sz val="11"/>
        <color theme="1"/>
        <rFont val="Verdana"/>
        <family val="2"/>
      </rPr>
      <t>Basisprijzen</t>
    </r>
    <r>
      <rPr>
        <b/>
        <sz val="11"/>
        <color theme="1"/>
        <rFont val="Verdana"/>
        <family val="2"/>
      </rPr>
      <t xml:space="preserve"> - </t>
    </r>
    <r>
      <rPr>
        <sz val="11"/>
        <color theme="1"/>
        <rFont val="Verdana"/>
        <family val="2"/>
      </rPr>
      <t>De basisprijs is de prijs die de producent daadwerkelijk overhoudt, dus exclusief de handels- en vervoersmarges van derden en exclusief het saldo van productgebonden belastingen (waaronder btw) en productgebonden subsidies.</t>
    </r>
  </si>
  <si>
    <r>
      <rPr>
        <b/>
        <i/>
        <sz val="11"/>
        <color theme="1"/>
        <rFont val="Verdana"/>
        <family val="2"/>
      </rPr>
      <t>bbp</t>
    </r>
    <r>
      <rPr>
        <sz val="11"/>
        <color theme="1"/>
        <rFont val="Verdana"/>
        <family val="2"/>
      </rPr>
      <t xml:space="preserve"> - Het bruto binnenlands product (bbp) is een maat voor de omvang van de economie. De verandering van het volume van het bbp in een bepaalde tijdsperiode is een maat voor de groei (of krimp) van de economie. Het bruto binnenlands product tegen marktprijzen is het eindresultaat van de productieve activiteiten van ingezeten productie-eenheden. </t>
    </r>
  </si>
  <si>
    <r>
      <rPr>
        <b/>
        <i/>
        <sz val="11"/>
        <color theme="1"/>
        <rFont val="Verdana"/>
        <family val="2"/>
      </rPr>
      <t>Constante prijzen</t>
    </r>
    <r>
      <rPr>
        <sz val="11"/>
        <color theme="1"/>
        <rFont val="Verdana"/>
        <family val="2"/>
      </rPr>
      <t xml:space="preserve"> - Waarde uitgedrukt in prijzen van een bepaalde basisperiode. Hierin is gecorrigeerd voor prijsontwikkelingen (inflatie). Het geeft een indicatie van de reële groei.</t>
    </r>
  </si>
  <si>
    <r>
      <rPr>
        <b/>
        <i/>
        <sz val="11"/>
        <color theme="1"/>
        <rFont val="Verdana"/>
        <family val="2"/>
      </rPr>
      <t xml:space="preserve">Exporteurs en importeurs in goederen </t>
    </r>
    <r>
      <rPr>
        <sz val="11"/>
        <color theme="1"/>
        <rFont val="Verdana"/>
        <family val="2"/>
      </rPr>
      <t xml:space="preserve">- Het aantal Nederlandse bedrijven met buitenlandse handel in goederen. Het aantal internationale handelaren is verkregen door de btw-nummers van de handelaren te koppelen met gegevens van de bedrijfspopulatie uit het ABR. Er is geen ondergrens, dus elk bedrijf binnen de Keten T&amp;U dat importeert of exporteert wordt meegenomen. </t>
    </r>
  </si>
  <si>
    <r>
      <rPr>
        <b/>
        <i/>
        <sz val="11"/>
        <color theme="1"/>
        <rFont val="Verdana"/>
        <family val="2"/>
      </rPr>
      <t>Export Nederlandse makelij</t>
    </r>
    <r>
      <rPr>
        <sz val="11"/>
        <color theme="1"/>
        <rFont val="Verdana"/>
        <family val="2"/>
      </rPr>
      <t xml:space="preserve"> - Uitvoer van goederen die voortkomt uit productie in Nederland.</t>
    </r>
  </si>
  <si>
    <r>
      <t xml:space="preserve">Grootbedrijf - </t>
    </r>
    <r>
      <rPr>
        <sz val="11"/>
        <color theme="1"/>
        <rFont val="Verdana"/>
        <family val="2"/>
      </rPr>
      <t>Ondernemingen met 250 of meer werkzame personen.</t>
    </r>
  </si>
  <si>
    <r>
      <t xml:space="preserve">Lopende prijzen - </t>
    </r>
    <r>
      <rPr>
        <sz val="11"/>
        <color theme="1"/>
        <rFont val="Verdana"/>
        <family val="2"/>
      </rPr>
      <t>Ook wel de waarde in werkelijke prijzen, de prijzen van de betreffende verslagperiode.</t>
    </r>
  </si>
  <si>
    <r>
      <t xml:space="preserve">Midden - en kleinbedrijf (mkb) - </t>
    </r>
    <r>
      <rPr>
        <sz val="11"/>
        <color theme="1"/>
        <rFont val="Verdana"/>
        <family val="2"/>
      </rPr>
      <t>Ondernemingen tot 250 werkzame personen</t>
    </r>
  </si>
  <si>
    <r>
      <t xml:space="preserve">Nationale rekeningen - </t>
    </r>
    <r>
      <rPr>
        <sz val="11"/>
        <color theme="1"/>
        <rFont val="Verdana"/>
        <family val="2"/>
      </rPr>
      <t>De nationale rekeningen  van het CBS geven een kwantitatieve beschrijving van het economische proces binnen een land en de economische relaties met het buitenland. Onderdelen van het economisch proces in de nationale rekeningen zijn productie, inkomensvorming, inkomensverdeling, bestedingen en financiering.</t>
    </r>
  </si>
  <si>
    <r>
      <t xml:space="preserve">Polisadministratie - </t>
    </r>
    <r>
      <rPr>
        <sz val="11"/>
        <color theme="1"/>
        <rFont val="Verdana"/>
        <family val="2"/>
      </rPr>
      <t>Bron voor het berekenen van gegevens over banen en werknemers. De polisadministratie bevat gegevens van banen in een inkomstenperiode en is gebaseerd op data uit de loonaangiften.</t>
    </r>
  </si>
  <si>
    <r>
      <t xml:space="preserve">Productiewaarde - </t>
    </r>
    <r>
      <rPr>
        <sz val="11"/>
        <color theme="1"/>
        <rFont val="Verdana"/>
        <family val="2"/>
      </rPr>
      <t>De productiewaarde is de waarde van alle voor de verkoop bestemde goederen (ook de nog niet verkochte) en de ontvangsten voor bewezen diensten, evenals de waarde van producten met een marktequivalent die voor eigen gebruik zijn geproduceerd zoals investeringen in eigen beheer, eigen woningdiensten en landbouwproducten voor eigen consumptie door landbouwers.</t>
    </r>
  </si>
  <si>
    <r>
      <rPr>
        <b/>
        <i/>
        <sz val="11"/>
        <color theme="1"/>
        <rFont val="Verdana"/>
        <family val="2"/>
      </rPr>
      <t>Toegevoegde waarde</t>
    </r>
    <r>
      <rPr>
        <sz val="11"/>
        <color theme="1"/>
        <rFont val="Verdana"/>
        <family val="2"/>
      </rPr>
      <t xml:space="preserve"> -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niet-aftrekbare btw.</t>
    </r>
  </si>
  <si>
    <r>
      <rPr>
        <b/>
        <i/>
        <sz val="11"/>
        <color theme="1"/>
        <rFont val="Verdana"/>
        <family val="2"/>
      </rPr>
      <t>Uitvoerwaarde van goederen</t>
    </r>
    <r>
      <rPr>
        <sz val="11"/>
        <color theme="1"/>
        <rFont val="Verdana"/>
        <family val="2"/>
      </rPr>
      <t xml:space="preserve"> - De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</si>
  <si>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r>
      <rPr>
        <b/>
        <i/>
        <sz val="11"/>
        <color theme="1"/>
        <rFont val="Verdana"/>
        <family val="2"/>
      </rPr>
      <t>Vaste (of reguliere) baan</t>
    </r>
    <r>
      <rPr>
        <sz val="11"/>
        <color theme="1"/>
        <rFont val="Verdana"/>
        <family val="2"/>
      </rPr>
      <t xml:space="preserve"> - Een baan van een werknemer waarbij sprake is van een arbeidsovereenkomst waarin de afspraak over de arbeidsduur een vast aantal uren per week kent.</t>
    </r>
  </si>
  <si>
    <r>
      <rPr>
        <b/>
        <i/>
        <sz val="11"/>
        <color theme="1"/>
        <rFont val="Verdana"/>
        <family val="2"/>
      </rPr>
      <t>Wederuitvoer van goederen</t>
    </r>
    <r>
      <rPr>
        <sz val="11"/>
        <color theme="1"/>
        <rFont val="Verdana"/>
        <family val="2"/>
      </rPr>
      <t xml:space="preserve"> - Alle goederen die bestemd zijn voor gebruik of verbruik buiten Nederland. Het gaat daarbij om goederen die hier oorspronkelijk zijn ingevoerd en het land in (vrijwel) onbewerkte staat weer verlaten. Wel moeten deze goederen in eigendom worden overgedragen aan een Nederlands ingezetene. Indien geen sprake is van eigendomsoverdracht, en de goederen in buitenlands eigendom blijven, spreekt men van quasi-doorvoer. </t>
    </r>
  </si>
  <si>
    <r>
      <rPr>
        <b/>
        <i/>
        <sz val="11"/>
        <color theme="1"/>
        <rFont val="Verdana"/>
        <family val="2"/>
      </rPr>
      <t>Werknemer</t>
    </r>
    <r>
      <rPr>
        <sz val="11"/>
        <color theme="1"/>
        <rFont val="Verdana"/>
        <family val="2"/>
      </rPr>
      <t xml:space="preserve"> - Een persoon die in een arbeidsovereenkomst afspraken met een economische eenheid maakt om arbeid te verrichten waartegenover een financiële beloning staat.</t>
    </r>
  </si>
  <si>
    <r>
      <rPr>
        <b/>
        <i/>
        <sz val="11"/>
        <color theme="1"/>
        <rFont val="Verdana"/>
        <family val="2"/>
      </rPr>
      <t>Werkzame persoon -</t>
    </r>
    <r>
      <rPr>
        <sz val="11"/>
        <color theme="1"/>
        <rFont val="Verdana"/>
        <family val="2"/>
      </rPr>
      <t xml:space="preserve"> 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r>
  </si>
  <si>
    <r>
      <rPr>
        <b/>
        <i/>
        <sz val="11"/>
        <color theme="1"/>
        <rFont val="Verdana"/>
        <family val="2"/>
      </rPr>
      <t>Werkzame personen in vte</t>
    </r>
    <r>
      <rPr>
        <sz val="11"/>
        <color theme="1"/>
        <rFont val="Verdana"/>
        <family val="2"/>
      </rPr>
      <t xml:space="preserve"> - Gemiddeld aantal werkzame personen in vte (voltijdequivalent) of per arbeidsjaar. </t>
    </r>
  </si>
  <si>
    <r>
      <rPr>
        <b/>
        <sz val="11"/>
        <rFont val="Verdana"/>
        <family val="2"/>
      </rPr>
      <t>Algemeen Bedrijven Register (ABR)</t>
    </r>
    <r>
      <rPr>
        <sz val="11"/>
        <rFont val="Verdana"/>
        <family val="2"/>
      </rPr>
      <t xml:space="preserve">
Het Algemeen Bedrijven Register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Gegevens voor het ABR worden onder andere verkregen van de Kamer van Koophandel (KvK), de Belastingdienst, het Uitvoeringsinstituut Werknemersverzekeringen (UWV) en De Nederlandsche Bank (DNB).</t>
    </r>
  </si>
  <si>
    <r>
      <rPr>
        <b/>
        <sz val="11"/>
        <rFont val="Verdana"/>
        <family val="2"/>
      </rPr>
      <t>Nationale Rekeningen (NR)</t>
    </r>
    <r>
      <rPr>
        <sz val="11"/>
        <rFont val="Verdana"/>
        <family val="2"/>
      </rPr>
      <t xml:space="preserve">
De nationale rekeningen worden opgesteld volgens de richtlijnen van het Europees systeem van Rekeningen (ESR).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r>
  </si>
  <si>
    <r>
      <t xml:space="preserve">Productiestatistieken (PS)
</t>
    </r>
    <r>
      <rPr>
        <sz val="11"/>
        <rFont val="Verdana"/>
        <family val="2"/>
      </rPr>
      <t xml:space="preserve">
De Productiestatistieken geven een beeld van de werkgelegenheid en het financiële reilen en zeilen van bedrijven. De PS bevatten onder meer gegevens over omzet, kosten en toegevoegde waarde.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De doelpopulatie van de PS bestaat uit de in de verslagperiode economisch actieve bedrijven met de hoofdactiviteit in een van de bovengenoemde bedrijfstakken. 
De PS-en zijn enquêtes onder circa tien procent van de bedrijven. De steekproef is relatief groter onder de grotere bedrijven. Voor de kleinste bedrijven worden gegevens op het totaalniveau van grootteklasse-sector combinaties bijgeschat. Koppeling van gegevens uit de PS aan unieke bedrijven zal daarom zeker voor die kleinere ondernemingen niet altijd resultaten opleveren. De PS worden integraal waargenomen onder bedrijven vanaf 100 werkzame personen en in de meeste SBI’s ook vanaf 20 of 50 werkzame personen. De respons bij grote bedrijven is hoog (actief responsbeleid). Bij de kleinste bedrijven (meestal tot 10 personen) wordt er bij een aantal branches slechts eens in de drie jaar waargenomen. Daardoor kan het aantal waarnemingen van jaar tot jaar fluctueren.</t>
    </r>
  </si>
  <si>
    <r>
      <t xml:space="preserve">Speur en ontwikkelingswerk (WBSO)
</t>
    </r>
    <r>
      <rPr>
        <sz val="11"/>
        <rFont val="Verdana"/>
        <family val="2"/>
      </rPr>
      <t xml:space="preserve">
De Rijksdienst voor Ondernemend Nederland (RVO) voert deze regeling Wet Bevordering Speur- en Ontwikkelingswerk (WBSO) uit.
Alle bedrijven in het ABR worden gekoppeld met het WBSO register om het aantal en aandeel bedrijven dat gebruikt maakt van deze WBSO regeling te berekenen. De totale uitgaven aan WBSO wordt berekend door een optelling van de vastgestelde uitgaven. Deze vastgestelde uitgaven wijken af van de toegekende uitgaven (die liggen een aantal miljarden hoger voor totaal Nederland). Wij tellen ook het aantal bedrijven en niet het aantal KvK nummers die in de rapportage van RVO is opgenomen. Bij het berekenen van het aandeel bedrijven in het ABR dat WBSO toegekend heeft gekregen, is de bedrijfseenheid bepalend. </t>
    </r>
  </si>
  <si>
    <r>
      <t xml:space="preserve">Internationale Handel in Goederen (IHG)
</t>
    </r>
    <r>
      <rPr>
        <sz val="11"/>
        <rFont val="Verdana"/>
        <family val="2"/>
      </rPr>
      <t xml:space="preserve">
</t>
    </r>
    <r>
      <rPr>
        <sz val="11"/>
        <color theme="1"/>
        <rFont val="Verdana"/>
        <family val="2"/>
      </rPr>
      <t xml:space="preserve">De populatie van de IHG bestaat uit alle bedrijven met een Nederlands btw-nummer die goederenhandel met het buitenland voeren. Deze bedrijven zijn voor een groot deel te koppelen aan het ABR. Het ABR omvat alle bedrijven met een vestiging in Nederland die een bijdrage leveren aan de binnenlandse productie. Deze koppeling maakt het mogelijk om per bedrijf aan te geven of het bedrijf in- en/of uitvoer had en uit hoeveel euro de handelsstroom bestond. Er vinden regelmatig verbeteringen plaats aan de kwaliteit van deze koppeling aan het ABR. Daardoor is een groter deel van de handel aan bedrijven toe te kennen. De berichtgevers van de IHG zijn de Belastingdienst, douane en bedrijven (directe waarneming).
</t>
    </r>
    <r>
      <rPr>
        <i/>
        <sz val="11"/>
        <color theme="1"/>
        <rFont val="Verdana"/>
        <family val="2"/>
      </rPr>
      <t xml:space="preserve">Alleen Nederlandse bedrijven: </t>
    </r>
    <r>
      <rPr>
        <sz val="11"/>
        <color theme="1"/>
        <rFont val="Verdana"/>
        <family val="2"/>
      </rPr>
      <t xml:space="preserve">Voor circa 20 procent van de Nederlandse handel kan geen Nederlands bedrijf worden gevonden. In veel gevallen betreft het hier handel van buitenlandse bedrijven zonder Nederlandse vestiging. 
</t>
    </r>
    <r>
      <rPr>
        <i/>
        <sz val="11"/>
        <color theme="1"/>
        <rFont val="Verdana"/>
        <family val="2"/>
      </rPr>
      <t>Vergelijking met NR:</t>
    </r>
    <r>
      <rPr>
        <sz val="11"/>
        <color theme="1"/>
        <rFont val="Verdana"/>
        <family val="2"/>
      </rPr>
      <t xml:space="preserve"> De cijfers over uitvoer van goederen vanuit de IHG zijn niet altijd exact gelijk aan cijfers over uitvoer in de NR. Dit komt enerzijds door definitieverschillen en anderzijds doordat bij de NR de nadruk ligt op groeivoeten.</t>
    </r>
  </si>
  <si>
    <r>
      <rPr>
        <b/>
        <i/>
        <sz val="11"/>
        <color rgb="FF000000"/>
        <rFont val="Verdana"/>
        <family val="2"/>
      </rPr>
      <t>Tabel 1</t>
    </r>
    <r>
      <rPr>
        <i/>
        <sz val="11"/>
        <color rgb="FF000000"/>
        <rFont val="Verdana"/>
        <family val="2"/>
      </rPr>
      <t xml:space="preserve"> Goedereninvoer door bedrijven in de keten T&amp;U, 2019-2024</t>
    </r>
  </si>
  <si>
    <r>
      <rPr>
        <b/>
        <i/>
        <sz val="11"/>
        <color rgb="FF000000"/>
        <rFont val="Verdana"/>
        <family val="2"/>
      </rPr>
      <t>Tabel 2a</t>
    </r>
    <r>
      <rPr>
        <i/>
        <sz val="11"/>
        <color rgb="FF000000"/>
        <rFont val="Verdana"/>
        <family val="2"/>
      </rPr>
      <t xml:space="preserve">  Goedereninvoer door bedrijven in de keten T&amp;U, naar bedrijfsactiviteit (3-digit SBI), 2019-2024</t>
    </r>
  </si>
  <si>
    <r>
      <rPr>
        <b/>
        <i/>
        <sz val="11"/>
        <color rgb="FF000000"/>
        <rFont val="Verdana"/>
        <family val="2"/>
      </rPr>
      <t>Tabel 2b</t>
    </r>
    <r>
      <rPr>
        <i/>
        <sz val="11"/>
        <color rgb="FF000000"/>
        <rFont val="Verdana"/>
        <family val="2"/>
      </rPr>
      <t xml:space="preserve">  Goedereninvoer door bedrijven in de keten T&amp;U, naar type goederen, 2019-2024</t>
    </r>
  </si>
  <si>
    <r>
      <rPr>
        <b/>
        <i/>
        <sz val="11"/>
        <color rgb="FF000000"/>
        <rFont val="Verdana"/>
        <family val="2"/>
      </rPr>
      <t>Figuur 8.2.1</t>
    </r>
    <r>
      <rPr>
        <i/>
        <sz val="11"/>
        <color rgb="FF000000"/>
        <rFont val="Verdana"/>
        <family val="2"/>
      </rPr>
      <t xml:space="preserve">  Opdeling tuinbouwimport naar productsoorten</t>
    </r>
  </si>
  <si>
    <r>
      <rPr>
        <b/>
        <i/>
        <sz val="11"/>
        <color rgb="FF000000"/>
        <rFont val="Verdana"/>
        <family val="2"/>
      </rPr>
      <t>Figuur 8.1.1</t>
    </r>
    <r>
      <rPr>
        <i/>
        <sz val="11"/>
        <color rgb="FF000000"/>
        <rFont val="Verdana"/>
        <family val="2"/>
      </rPr>
      <t xml:space="preserve">  Invoerwaarde en aantal importeurs in keten T&amp;U</t>
    </r>
  </si>
  <si>
    <r>
      <rPr>
        <b/>
        <i/>
        <sz val="11"/>
        <color rgb="FF000000"/>
        <rFont val="Verdana"/>
        <family val="2"/>
      </rPr>
      <t>Tabel 3</t>
    </r>
    <r>
      <rPr>
        <i/>
        <sz val="11"/>
        <color rgb="FF000000"/>
        <rFont val="Verdana"/>
        <family val="2"/>
      </rPr>
      <t xml:space="preserve">  Goedereninvoer door bedrijven in de keten T&amp;U, naar bedrijfsactiviteit (4-/5-digit SBI), 2019-2024</t>
    </r>
  </si>
  <si>
    <r>
      <rPr>
        <b/>
        <i/>
        <sz val="11"/>
        <color rgb="FF000000"/>
        <rFont val="Verdana"/>
        <family val="2"/>
      </rPr>
      <t>Figuur 8.1.2</t>
    </r>
    <r>
      <rPr>
        <i/>
        <sz val="11"/>
        <color rgb="FF000000"/>
        <rFont val="Verdana"/>
        <family val="2"/>
      </rPr>
      <t xml:space="preserve">  Goederenimport naar subsector in keten T&amp;U, 2019-2024</t>
    </r>
  </si>
  <si>
    <r>
      <rPr>
        <b/>
        <i/>
        <sz val="11"/>
        <color rgb="FF000000"/>
        <rFont val="Verdana"/>
        <family val="2"/>
      </rPr>
      <t>Tabel 4</t>
    </r>
    <r>
      <rPr>
        <i/>
        <sz val="11"/>
        <color rgb="FF000000"/>
        <rFont val="Verdana"/>
        <family val="2"/>
      </rPr>
      <t xml:space="preserve">  Goedereninvoer door bedrijven in de keten T&amp;U, naar bedrijfstype (4-/5-digit SBI), 2019-2024</t>
    </r>
  </si>
  <si>
    <r>
      <rPr>
        <b/>
        <i/>
        <sz val="11"/>
        <color rgb="FF000000"/>
        <rFont val="Verdana"/>
        <family val="2"/>
      </rPr>
      <t xml:space="preserve">Figuur 8.1.3 </t>
    </r>
    <r>
      <rPr>
        <i/>
        <sz val="11"/>
        <color rgb="FF000000"/>
        <rFont val="Verdana"/>
        <family val="2"/>
      </rPr>
      <t xml:space="preserve"> Goederenimport naar soort tuinbouwsector, 2019-2024</t>
    </r>
  </si>
  <si>
    <r>
      <rPr>
        <b/>
        <i/>
        <sz val="11"/>
        <color rgb="FF000000"/>
        <rFont val="Verdana"/>
        <family val="2"/>
      </rPr>
      <t>Tabel 5</t>
    </r>
    <r>
      <rPr>
        <i/>
        <sz val="11"/>
        <color rgb="FF000000"/>
        <rFont val="Verdana"/>
        <family val="2"/>
      </rPr>
      <t xml:space="preserve">  Goederenuitvoer door bedrijven in de keten T&amp;U 2019-2024</t>
    </r>
  </si>
  <si>
    <r>
      <rPr>
        <b/>
        <i/>
        <sz val="11"/>
        <color rgb="FF000000"/>
        <rFont val="Verdana"/>
        <family val="2"/>
      </rPr>
      <t>Figuur 9.1.1</t>
    </r>
    <r>
      <rPr>
        <i/>
        <sz val="11"/>
        <color rgb="FF000000"/>
        <rFont val="Verdana"/>
        <family val="2"/>
      </rPr>
      <t xml:space="preserve">  Uitvoerwaarde en aantal exporteurs in keten T&amp;U, 2019-2024</t>
    </r>
  </si>
  <si>
    <r>
      <rPr>
        <b/>
        <i/>
        <sz val="11"/>
        <color rgb="FF000000"/>
        <rFont val="Verdana"/>
        <family val="2"/>
      </rPr>
      <t>Tabel 6a</t>
    </r>
    <r>
      <rPr>
        <i/>
        <sz val="11"/>
        <color rgb="FF000000"/>
        <rFont val="Verdana"/>
        <family val="2"/>
      </rPr>
      <t xml:space="preserve">  Goederenuitvoer door bedrijven in de keten T&amp;U, naar bedrijfsactiviteit (3-digit SBI), 2019-2024</t>
    </r>
  </si>
  <si>
    <r>
      <rPr>
        <b/>
        <i/>
        <sz val="11"/>
        <color rgb="FF000000"/>
        <rFont val="Verdana"/>
        <family val="2"/>
      </rPr>
      <t>Tabel 6b</t>
    </r>
    <r>
      <rPr>
        <i/>
        <sz val="11"/>
        <color rgb="FF000000"/>
        <rFont val="Verdana"/>
        <family val="2"/>
      </rPr>
      <t xml:space="preserve">  Goederenuitvoer door bedrijven in de keten T&amp;U, naar type goederen, 2022-2024</t>
    </r>
  </si>
  <si>
    <r>
      <rPr>
        <b/>
        <i/>
        <sz val="11"/>
        <color rgb="FF000000"/>
        <rFont val="Verdana"/>
        <family val="2"/>
      </rPr>
      <t xml:space="preserve">Figuur 9.2.1 </t>
    </r>
    <r>
      <rPr>
        <i/>
        <sz val="11"/>
        <color rgb="FF000000"/>
        <rFont val="Verdana"/>
        <family val="2"/>
      </rPr>
      <t xml:space="preserve"> Opdeling tuinbouwexport naar productsoorten</t>
    </r>
  </si>
  <si>
    <r>
      <rPr>
        <b/>
        <i/>
        <sz val="11"/>
        <color rgb="FF000000"/>
        <rFont val="Verdana"/>
        <family val="2"/>
      </rPr>
      <t>Figuur 9.2.2</t>
    </r>
    <r>
      <rPr>
        <i/>
        <sz val="11"/>
        <color rgb="FF000000"/>
        <rFont val="Verdana"/>
        <family val="2"/>
      </rPr>
      <t xml:space="preserve">  Opdeling tuinbouwexport van Nederlandse makelij naar productsoorten</t>
    </r>
  </si>
  <si>
    <r>
      <rPr>
        <b/>
        <i/>
        <sz val="11"/>
        <color rgb="FF000000"/>
        <rFont val="Verdana"/>
        <family val="2"/>
      </rPr>
      <t xml:space="preserve">Tabel 7 </t>
    </r>
    <r>
      <rPr>
        <i/>
        <sz val="11"/>
        <color rgb="FF000000"/>
        <rFont val="Verdana"/>
        <family val="2"/>
      </rPr>
      <t xml:space="preserve"> Goederenuitvoer door bedrijven in de keten T&amp;U, naar bedrijfsactiviteit (4-/5-digit SBI), 2019-2024</t>
    </r>
  </si>
  <si>
    <r>
      <rPr>
        <b/>
        <i/>
        <sz val="11"/>
        <color rgb="FF000000"/>
        <rFont val="Verdana"/>
        <family val="2"/>
      </rPr>
      <t>Figuur 9.1.2</t>
    </r>
    <r>
      <rPr>
        <i/>
        <sz val="11"/>
        <color rgb="FF000000"/>
        <rFont val="Verdana"/>
        <family val="2"/>
      </rPr>
      <t xml:space="preserve">  Goederenexport naar subsector in keten T&amp;U, 2019-2024</t>
    </r>
  </si>
  <si>
    <r>
      <rPr>
        <b/>
        <i/>
        <sz val="11"/>
        <color rgb="FF000000"/>
        <rFont val="Verdana"/>
        <family val="2"/>
      </rPr>
      <t>Tabel 8</t>
    </r>
    <r>
      <rPr>
        <i/>
        <sz val="11"/>
        <color rgb="FF000000"/>
        <rFont val="Verdana"/>
        <family val="2"/>
      </rPr>
      <t xml:space="preserve">  Goederenuitvoer door bedrijven in de keten T&amp;U, naar bedrijfstype (4-/5-digit SBI), 2019-2024</t>
    </r>
  </si>
  <si>
    <r>
      <rPr>
        <b/>
        <i/>
        <sz val="11"/>
        <color rgb="FF000000"/>
        <rFont val="Verdana"/>
        <family val="2"/>
      </rPr>
      <t>Figuur 9.1.3</t>
    </r>
    <r>
      <rPr>
        <i/>
        <sz val="11"/>
        <color rgb="FF000000"/>
        <rFont val="Verdana"/>
        <family val="2"/>
      </rPr>
      <t xml:space="preserve">  Goederenexport naar soort tuinbouwsector, 2019-2024</t>
    </r>
  </si>
  <si>
    <r>
      <rPr>
        <b/>
        <i/>
        <sz val="11"/>
        <color rgb="FF000000"/>
        <rFont val="Verdana"/>
        <family val="2"/>
      </rPr>
      <t xml:space="preserve">Figuur 9.1.4 </t>
    </r>
    <r>
      <rPr>
        <i/>
        <sz val="11"/>
        <color rgb="FF000000"/>
        <rFont val="Verdana"/>
        <family val="2"/>
      </rPr>
      <t>Waarde wederuitvoer en uitvoer van Nederlandse makelij van keten T&amp;U, 2019-2024</t>
    </r>
  </si>
  <si>
    <r>
      <rPr>
        <b/>
        <i/>
        <sz val="11"/>
        <color rgb="FF000000"/>
        <rFont val="Verdana"/>
        <family val="2"/>
      </rPr>
      <t>Tabel 9</t>
    </r>
    <r>
      <rPr>
        <i/>
        <sz val="11"/>
        <color rgb="FF000000"/>
        <rFont val="Verdana"/>
        <family val="2"/>
      </rPr>
      <t xml:space="preserve">  WSBO uitgaven keten T&amp;U, 2019-2024</t>
    </r>
  </si>
  <si>
    <r>
      <rPr>
        <b/>
        <i/>
        <sz val="11"/>
        <color rgb="FF000000"/>
        <rFont val="Verdana"/>
        <family val="2"/>
      </rPr>
      <t>Tabel 9a</t>
    </r>
    <r>
      <rPr>
        <i/>
        <sz val="11"/>
        <color rgb="FF000000"/>
        <rFont val="Verdana"/>
        <family val="2"/>
      </rPr>
      <t xml:space="preserve">  WBSO uitgaven keten T&amp;U, 2019-2024 (x 1 miljoen euro)</t>
    </r>
  </si>
  <si>
    <r>
      <rPr>
        <b/>
        <i/>
        <sz val="11"/>
        <color rgb="FF000000"/>
        <rFont val="Verdana"/>
        <family val="2"/>
      </rPr>
      <t>Tabel 9b</t>
    </r>
    <r>
      <rPr>
        <i/>
        <sz val="11"/>
        <color rgb="FF000000"/>
        <rFont val="Verdana"/>
        <family val="2"/>
      </rPr>
      <t xml:space="preserve">  Aandeel bedrijven met WBSO uitgaven keten T&amp;U, 2019-2024 (%)</t>
    </r>
  </si>
  <si>
    <r>
      <rPr>
        <b/>
        <i/>
        <sz val="11"/>
        <color rgb="FF000000"/>
        <rFont val="Verdana"/>
        <family val="2"/>
      </rPr>
      <t xml:space="preserve">Figuur 7.1 </t>
    </r>
    <r>
      <rPr>
        <i/>
        <sz val="11"/>
        <color rgb="FF000000"/>
        <rFont val="Verdana"/>
        <family val="2"/>
      </rPr>
      <t xml:space="preserve"> vastgestelde WBSO uitgaven door de keten T&amp;U, 2019-2024 (miljoen euro)</t>
    </r>
  </si>
  <si>
    <r>
      <rPr>
        <b/>
        <i/>
        <sz val="11"/>
        <color rgb="FF000000"/>
        <rFont val="Verdana"/>
        <family val="2"/>
      </rPr>
      <t>Figuur 7.2</t>
    </r>
    <r>
      <rPr>
        <i/>
        <sz val="11"/>
        <color rgb="FF000000"/>
        <rFont val="Verdana"/>
        <family val="2"/>
      </rPr>
      <t xml:space="preserve">  Aandeel bedrijven met vastgestelde WBSO uitgaven voor Nederland en tuinbouwsector, 2019-2024</t>
    </r>
  </si>
  <si>
    <r>
      <rPr>
        <b/>
        <i/>
        <sz val="11"/>
        <color rgb="FF000000"/>
        <rFont val="Verdana"/>
        <family val="2"/>
      </rPr>
      <t>Tabel 10</t>
    </r>
    <r>
      <rPr>
        <i/>
        <sz val="11"/>
        <color rgb="FF000000"/>
        <rFont val="Verdana"/>
        <family val="2"/>
      </rPr>
      <t xml:space="preserve">  Productie, toegevoegde waarde en werkzame personen (inclusief uitzendkrachten) in de keten T&amp;U, 2020-2024</t>
    </r>
  </si>
  <si>
    <r>
      <rPr>
        <b/>
        <i/>
        <sz val="11"/>
        <color rgb="FF000000"/>
        <rFont val="Verdana"/>
        <family val="2"/>
      </rPr>
      <t>Figuur 4.5.1</t>
    </r>
    <r>
      <rPr>
        <i/>
        <sz val="11"/>
        <color rgb="FF000000"/>
        <rFont val="Verdana"/>
        <family val="2"/>
      </rPr>
      <t xml:space="preserve">  Arbeidsjaren in de keten T&amp;U (x 1.000)</t>
    </r>
  </si>
  <si>
    <r>
      <rPr>
        <b/>
        <i/>
        <sz val="11"/>
        <color rgb="FF000000"/>
        <rFont val="Verdana"/>
        <family val="2"/>
      </rPr>
      <t>Figuur 5.1.1</t>
    </r>
    <r>
      <rPr>
        <i/>
        <sz val="11"/>
        <color rgb="FF000000"/>
        <rFont val="Verdana"/>
        <family val="2"/>
      </rPr>
      <t xml:space="preserve">  Productiewaarde keten T&amp;U (miljard euro)</t>
    </r>
  </si>
  <si>
    <r>
      <rPr>
        <b/>
        <i/>
        <sz val="11"/>
        <color rgb="FF000000"/>
        <rFont val="Verdana"/>
        <family val="2"/>
      </rPr>
      <t xml:space="preserve">Figuur 4.4.1 </t>
    </r>
    <r>
      <rPr>
        <i/>
        <sz val="11"/>
        <color rgb="FF000000"/>
        <rFont val="Verdana"/>
        <family val="2"/>
      </rPr>
      <t xml:space="preserve"> Werkzame personen (inclusief uitzendkrachten) in de keten T&amp;U (x 1.000)</t>
    </r>
  </si>
  <si>
    <r>
      <rPr>
        <b/>
        <i/>
        <sz val="11"/>
        <color rgb="FF000000"/>
        <rFont val="Verdana"/>
        <family val="2"/>
      </rPr>
      <t>Figuur 6.1.1</t>
    </r>
    <r>
      <rPr>
        <i/>
        <sz val="11"/>
        <color rgb="FF000000"/>
        <rFont val="Verdana"/>
        <family val="2"/>
      </rPr>
      <t xml:space="preserve">  Toegevoegde waarde keten T&amp;U (miljard euro)</t>
    </r>
  </si>
  <si>
    <r>
      <rPr>
        <b/>
        <i/>
        <sz val="11"/>
        <color rgb="FF000000"/>
        <rFont val="Verdana"/>
        <family val="2"/>
      </rPr>
      <t>Tabel 10a</t>
    </r>
    <r>
      <rPr>
        <i/>
        <sz val="11"/>
        <color rgb="FF000000"/>
        <rFont val="Verdana"/>
        <family val="2"/>
      </rPr>
      <t xml:space="preserve">  Productie, toegevoegde waarde in de keten T&amp;U, gecorrigeerd voor inflatie, 2020-2024</t>
    </r>
  </si>
  <si>
    <r>
      <rPr>
        <b/>
        <i/>
        <sz val="11"/>
        <color rgb="FF000000"/>
        <rFont val="Verdana"/>
        <family val="2"/>
      </rPr>
      <t>Tabel 11</t>
    </r>
    <r>
      <rPr>
        <i/>
        <sz val="11"/>
        <color rgb="FF000000"/>
        <rFont val="Verdana"/>
        <family val="2"/>
      </rPr>
      <t xml:space="preserve">  Aantal banen in de keten T&amp;U naar MKB en Grootbedrijf en naar bedrijfsactiviteit (2-digit SBI), 2019-2024, exclusief uitzendkrachten</t>
    </r>
  </si>
  <si>
    <r>
      <rPr>
        <b/>
        <i/>
        <sz val="11"/>
        <color rgb="FF000000"/>
        <rFont val="Verdana"/>
        <family val="2"/>
      </rPr>
      <t xml:space="preserve">Figuur 4.2.1 </t>
    </r>
    <r>
      <rPr>
        <i/>
        <sz val="11"/>
        <color rgb="FF000000"/>
        <rFont val="Verdana"/>
        <family val="2"/>
      </rPr>
      <t xml:space="preserve"> Banen in de keten T&amp;U (x 1.000)</t>
    </r>
  </si>
  <si>
    <r>
      <rPr>
        <b/>
        <i/>
        <sz val="11"/>
        <color rgb="FF000000"/>
        <rFont val="Verdana"/>
        <family val="2"/>
      </rPr>
      <t>Tabel 12</t>
    </r>
    <r>
      <rPr>
        <i/>
        <sz val="11"/>
        <color rgb="FF000000"/>
        <rFont val="Verdana"/>
        <family val="2"/>
      </rPr>
      <t xml:space="preserve">  Aantal banen in de keten T&amp;U naar MBK en Grootbedrijf naar bedrijfstype, 2019-2024, exclusief uitzendkrachten</t>
    </r>
  </si>
  <si>
    <r>
      <rPr>
        <b/>
        <i/>
        <sz val="11"/>
        <color rgb="FF000000"/>
        <rFont val="Verdana"/>
        <family val="2"/>
      </rPr>
      <t>Tabel 13</t>
    </r>
    <r>
      <rPr>
        <i/>
        <sz val="11"/>
        <color rgb="FF000000"/>
        <rFont val="Verdana"/>
        <family val="2"/>
      </rPr>
      <t xml:space="preserve">  Aantal banen in de keten T&amp;U, naar type arbeidsrelatie en naar bedrijfsactiviteit (2-digit SBI), 2019-2024, exclusief uitzendkrachten</t>
    </r>
  </si>
  <si>
    <r>
      <rPr>
        <b/>
        <i/>
        <sz val="11"/>
        <color rgb="FF000000"/>
        <rFont val="Verdana"/>
        <family val="2"/>
      </rPr>
      <t>Figuur 4.3.1</t>
    </r>
    <r>
      <rPr>
        <i/>
        <sz val="11"/>
        <color rgb="FF000000"/>
        <rFont val="Verdana"/>
        <family val="2"/>
      </rPr>
      <t xml:space="preserve">  Banen naar type arbeidsrelatie in de keten T&amp;U (x 1.000)</t>
    </r>
  </si>
  <si>
    <r>
      <rPr>
        <b/>
        <i/>
        <sz val="11"/>
        <color rgb="FF000000"/>
        <rFont val="Verdana"/>
        <family val="2"/>
      </rPr>
      <t>Figuur 4.1.1</t>
    </r>
    <r>
      <rPr>
        <i/>
        <sz val="11"/>
        <color rgb="FF000000"/>
        <rFont val="Verdana"/>
        <family val="2"/>
      </rPr>
      <t xml:space="preserve">  Werknemers in de keten T&amp;U (x 1.000)</t>
    </r>
  </si>
  <si>
    <r>
      <rPr>
        <b/>
        <i/>
        <sz val="11"/>
        <color rgb="FF000000"/>
        <rFont val="Verdana"/>
        <family val="2"/>
      </rPr>
      <t>Figuur 4.1.2</t>
    </r>
    <r>
      <rPr>
        <i/>
        <sz val="11"/>
        <color rgb="FF000000"/>
        <rFont val="Verdana"/>
        <family val="2"/>
      </rPr>
      <t xml:space="preserve">  Werknemers in de keten T&amp;U bij het MKB en grootbedrijf, 2024  (x 1.000)</t>
    </r>
  </si>
  <si>
    <r>
      <rPr>
        <b/>
        <i/>
        <sz val="11"/>
        <color rgb="FF000000"/>
        <rFont val="Verdana"/>
        <family val="2"/>
      </rPr>
      <t xml:space="preserve">Tabel 14 </t>
    </r>
    <r>
      <rPr>
        <i/>
        <sz val="11"/>
        <color rgb="FF000000"/>
        <rFont val="Verdana"/>
        <family val="2"/>
      </rPr>
      <t xml:space="preserve"> Aantal werknemers in de keten T&amp;U naar MBK en Grootbedrijf en naar bedrijfsactiviteit (2-digit SBI), 2019-2024, exclusief uitzendkrachten</t>
    </r>
  </si>
  <si>
    <r>
      <rPr>
        <b/>
        <i/>
        <sz val="11"/>
        <color rgb="FF000000"/>
        <rFont val="Verdana"/>
        <family val="2"/>
      </rPr>
      <t>Tabel 15</t>
    </r>
    <r>
      <rPr>
        <i/>
        <sz val="11"/>
        <color rgb="FF000000"/>
        <rFont val="Verdana"/>
        <family val="2"/>
      </rPr>
      <t xml:space="preserve">  Aantal werknemers in de keten T&amp;U, naar bedrijfstype, 2019-2024, exclusief uitzendkrachten</t>
    </r>
  </si>
  <si>
    <r>
      <rPr>
        <b/>
        <i/>
        <sz val="11"/>
        <color rgb="FF000000"/>
        <rFont val="Verdana"/>
        <family val="2"/>
      </rPr>
      <t>Tabel 16</t>
    </r>
    <r>
      <rPr>
        <i/>
        <sz val="11"/>
        <color rgb="FF000000"/>
        <rFont val="Verdana"/>
        <family val="2"/>
      </rPr>
      <t xml:space="preserve">  Toegevoegde waarde en werkgelegenheid van T&amp;U complex, inclusief uitzendkrachten, 2020-2024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</si>
</sst>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 #,##0_ ;_ * \-#,##0_ ;_ * &quot;-&quot;??_ ;_ @_ "/>
    <numFmt numFmtId="166" formatCode="#,##0.0"/>
    <numFmt numFmtId="167" formatCode="0.0%"/>
    <numFmt numFmtId="168" formatCode="[$-413]d/mmm/yyyy;@"/>
    <numFmt numFmtId="169" formatCode="[$-413]d\ mmmm\ yyyy;@"/>
  </numFmts>
  <fonts count="32" x14ac:knownFonts="1">
    <font>
      <sz val="11"/>
      <color rgb="FF000000"/>
      <name val="Calibri"/>
      <family val="2"/>
      <scheme val="minor"/>
    </font>
    <font>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sz val="11"/>
      <color indexed="8"/>
      <name val="Calibri"/>
      <family val="2"/>
      <scheme val="minor"/>
    </font>
    <font>
      <sz val="11"/>
      <color rgb="FF000000"/>
      <name val="Verdana"/>
    </font>
    <font>
      <sz val="8.5"/>
      <color rgb="FF000000"/>
      <name val="Verdana"/>
    </font>
    <font>
      <sz val="11"/>
      <color rgb="FFFF0000"/>
      <name val="Verdana"/>
    </font>
    <font>
      <b/>
      <sz val="16"/>
      <color theme="1"/>
      <name val="Verdana"/>
      <family val="2"/>
    </font>
    <font>
      <sz val="11"/>
      <color rgb="FF000000"/>
      <name val="Verdana"/>
      <family val="2"/>
    </font>
    <font>
      <i/>
      <sz val="14"/>
      <color theme="1"/>
      <name val="Verdana"/>
      <family val="2"/>
    </font>
    <font>
      <b/>
      <sz val="11"/>
      <color theme="1"/>
      <name val="Verdana"/>
      <family val="2"/>
    </font>
    <font>
      <sz val="10"/>
      <name val="Verdana"/>
      <family val="2"/>
    </font>
    <font>
      <sz val="11"/>
      <name val="Verdana"/>
      <family val="2"/>
    </font>
    <font>
      <u/>
      <sz val="11"/>
      <color theme="10"/>
      <name val="Verdana"/>
      <family val="2"/>
    </font>
    <font>
      <b/>
      <sz val="12"/>
      <name val="Verdana"/>
      <family val="2"/>
    </font>
    <font>
      <b/>
      <sz val="18"/>
      <color rgb="FF000000"/>
      <name val="Verdana"/>
      <family val="2"/>
    </font>
    <font>
      <sz val="11"/>
      <color theme="1"/>
      <name val="Verdana"/>
      <family val="2"/>
    </font>
    <font>
      <b/>
      <sz val="14"/>
      <color theme="1"/>
      <name val="Verdana"/>
      <family val="2"/>
    </font>
    <font>
      <b/>
      <sz val="14"/>
      <name val="Verdana"/>
      <family val="2"/>
    </font>
    <font>
      <b/>
      <i/>
      <sz val="12"/>
      <name val="Verdana"/>
      <family val="2"/>
    </font>
    <font>
      <sz val="12"/>
      <name val="Verdana"/>
      <family val="2"/>
    </font>
    <font>
      <b/>
      <i/>
      <sz val="11"/>
      <color theme="1"/>
      <name val="Verdana"/>
      <family val="2"/>
    </font>
    <font>
      <b/>
      <sz val="16"/>
      <color rgb="FF000000"/>
      <name val="Verdana"/>
      <family val="2"/>
    </font>
    <font>
      <b/>
      <sz val="11"/>
      <name val="Verdana"/>
      <family val="2"/>
    </font>
    <font>
      <i/>
      <sz val="11"/>
      <color theme="1"/>
      <name val="Verdana"/>
      <family val="2"/>
    </font>
    <font>
      <sz val="11"/>
      <color rgb="FFFF0000"/>
      <name val="Verdana"/>
      <family val="2"/>
    </font>
    <font>
      <b/>
      <sz val="11"/>
      <color rgb="FF000000"/>
      <name val="Verdana"/>
      <family val="2"/>
    </font>
    <font>
      <i/>
      <sz val="11"/>
      <color rgb="FF000000"/>
      <name val="Verdana"/>
      <family val="2"/>
    </font>
    <font>
      <b/>
      <i/>
      <sz val="11"/>
      <color rgb="FF000000"/>
      <name val="Verdana"/>
      <family val="2"/>
    </font>
    <font>
      <sz val="6"/>
      <color rgb="FF000000"/>
      <name val="Verdana"/>
      <family val="2"/>
    </font>
  </fonts>
  <fills count="4">
    <fill>
      <patternFill patternType="none"/>
    </fill>
    <fill>
      <patternFill patternType="gray125"/>
    </fill>
    <fill>
      <patternFill patternType="solid">
        <fgColor theme="0"/>
        <bgColor indexed="64"/>
      </patternFill>
    </fill>
    <fill>
      <patternFill patternType="solid">
        <fgColor rgb="FFD5D2C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D5D2CA"/>
      </top>
      <bottom style="medium">
        <color rgb="FFD5D2CA"/>
      </bottom>
      <diagonal/>
    </border>
    <border>
      <left/>
      <right/>
      <top style="thin">
        <color theme="0"/>
      </top>
      <bottom/>
      <diagonal/>
    </border>
  </borders>
  <cellStyleXfs count="13">
    <xf numFmtId="0" fontId="0"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applyNumberFormat="0" applyFill="0" applyBorder="0" applyAlignment="0" applyProtection="0"/>
    <xf numFmtId="0" fontId="5" fillId="0" borderId="0"/>
    <xf numFmtId="3" fontId="10" fillId="0" borderId="8"/>
    <xf numFmtId="0" fontId="28" fillId="3" borderId="9"/>
  </cellStyleXfs>
  <cellXfs count="72">
    <xf numFmtId="0" fontId="0" fillId="0" borderId="0" xfId="0"/>
    <xf numFmtId="0" fontId="6" fillId="0" borderId="0" xfId="0" applyFont="1"/>
    <xf numFmtId="0" fontId="6" fillId="0" borderId="0" xfId="0" applyFont="1" applyAlignment="1">
      <alignment wrapText="1"/>
    </xf>
    <xf numFmtId="2" fontId="6" fillId="0" borderId="0" xfId="0" applyNumberFormat="1" applyFont="1"/>
    <xf numFmtId="0" fontId="7" fillId="0" borderId="0" xfId="0" applyFont="1" applyAlignment="1">
      <alignment horizontal="left" vertical="center" indent="5"/>
    </xf>
    <xf numFmtId="0" fontId="8" fillId="0" borderId="0" xfId="0" applyFont="1"/>
    <xf numFmtId="3" fontId="6" fillId="0" borderId="0" xfId="0" applyNumberFormat="1" applyFont="1"/>
    <xf numFmtId="0" fontId="9" fillId="2" borderId="0" xfId="0" applyFont="1" applyFill="1"/>
    <xf numFmtId="0" fontId="10" fillId="2" borderId="0" xfId="0" applyFont="1" applyFill="1"/>
    <xf numFmtId="0" fontId="10" fillId="0" borderId="0" xfId="0" applyFont="1"/>
    <xf numFmtId="0" fontId="11" fillId="2" borderId="0" xfId="0" applyFont="1" applyFill="1"/>
    <xf numFmtId="0" fontId="12" fillId="2" borderId="0" xfId="0" applyFont="1" applyFill="1"/>
    <xf numFmtId="168" fontId="12" fillId="2" borderId="0" xfId="0" applyNumberFormat="1" applyFont="1" applyFill="1"/>
    <xf numFmtId="169" fontId="12" fillId="2" borderId="0" xfId="0" applyNumberFormat="1" applyFont="1" applyFill="1" applyAlignment="1">
      <alignment horizontal="left"/>
    </xf>
    <xf numFmtId="0" fontId="13" fillId="2" borderId="0" xfId="0" applyFont="1" applyFill="1"/>
    <xf numFmtId="0" fontId="14" fillId="2" borderId="0" xfId="0" applyFont="1" applyFill="1"/>
    <xf numFmtId="0" fontId="15" fillId="2" borderId="0" xfId="7" applyFont="1" applyFill="1"/>
    <xf numFmtId="0" fontId="14" fillId="2" borderId="0" xfId="8" applyFont="1" applyFill="1" applyAlignment="1">
      <alignment vertical="center"/>
    </xf>
    <xf numFmtId="0" fontId="16" fillId="2" borderId="0" xfId="8" applyFont="1" applyFill="1" applyAlignment="1">
      <alignment vertical="center"/>
    </xf>
    <xf numFmtId="0" fontId="14" fillId="2" borderId="0" xfId="8" applyFont="1" applyFill="1"/>
    <xf numFmtId="0" fontId="17" fillId="0" borderId="0" xfId="0" applyFont="1" applyAlignment="1">
      <alignment horizontal="left" vertical="top"/>
    </xf>
    <xf numFmtId="0" fontId="18" fillId="2" borderId="0" xfId="0" applyFont="1" applyFill="1" applyAlignment="1">
      <alignment horizontal="left" vertical="top" wrapText="1"/>
    </xf>
    <xf numFmtId="0" fontId="19"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5" fillId="2" borderId="7" xfId="7" applyFont="1" applyFill="1" applyBorder="1" applyAlignment="1">
      <alignment horizontal="left" vertical="top" wrapText="1"/>
    </xf>
    <xf numFmtId="0" fontId="18" fillId="2" borderId="1" xfId="0" applyFont="1" applyFill="1" applyBorder="1" applyAlignment="1">
      <alignment horizontal="left" vertical="top" wrapText="1"/>
    </xf>
    <xf numFmtId="0" fontId="20" fillId="2" borderId="0" xfId="8" applyFont="1" applyFill="1" applyAlignment="1">
      <alignment horizontal="left" vertical="top" wrapText="1"/>
    </xf>
    <xf numFmtId="0" fontId="21" fillId="2" borderId="0" xfId="8" applyFont="1" applyFill="1" applyAlignment="1">
      <alignment horizontal="left" vertical="top" wrapText="1"/>
    </xf>
    <xf numFmtId="0" fontId="21" fillId="2" borderId="5" xfId="0" applyFont="1" applyFill="1" applyBorder="1" applyAlignment="1">
      <alignment horizontal="left" vertical="top" wrapText="1"/>
    </xf>
    <xf numFmtId="0" fontId="14" fillId="2" borderId="6" xfId="8" applyFont="1" applyFill="1" applyBorder="1" applyAlignment="1">
      <alignment horizontal="left" vertical="top" wrapText="1"/>
    </xf>
    <xf numFmtId="0" fontId="21" fillId="2" borderId="6" xfId="8" applyFont="1" applyFill="1" applyBorder="1" applyAlignment="1">
      <alignment horizontal="left" vertical="top" wrapText="1"/>
    </xf>
    <xf numFmtId="0" fontId="21" fillId="2" borderId="6" xfId="0" applyFont="1" applyFill="1" applyBorder="1" applyAlignment="1">
      <alignment horizontal="left" vertical="top" wrapText="1"/>
    </xf>
    <xf numFmtId="0" fontId="14" fillId="2" borderId="7" xfId="8" applyFont="1" applyFill="1" applyBorder="1" applyAlignment="1">
      <alignment horizontal="left" vertical="top" wrapText="1"/>
    </xf>
    <xf numFmtId="0" fontId="10" fillId="0" borderId="0" xfId="0" applyFont="1" applyAlignment="1">
      <alignment horizontal="left" vertical="top" wrapText="1"/>
    </xf>
    <xf numFmtId="0" fontId="14" fillId="2" borderId="0" xfId="8" applyFont="1" applyFill="1" applyAlignment="1">
      <alignment horizontal="left" vertical="top" wrapText="1"/>
    </xf>
    <xf numFmtId="0" fontId="20" fillId="2" borderId="0" xfId="0" applyFont="1" applyFill="1" applyAlignment="1">
      <alignment horizontal="left" vertical="top" wrapText="1"/>
    </xf>
    <xf numFmtId="0" fontId="21" fillId="2" borderId="0" xfId="0" applyFont="1" applyFill="1" applyAlignment="1">
      <alignment horizontal="left" vertical="top" wrapText="1"/>
    </xf>
    <xf numFmtId="0" fontId="14" fillId="2" borderId="6" xfId="0" applyFont="1" applyFill="1" applyBorder="1" applyAlignment="1">
      <alignment horizontal="left" vertical="top" wrapText="1"/>
    </xf>
    <xf numFmtId="0" fontId="22" fillId="2" borderId="6" xfId="0" applyFont="1" applyFill="1" applyBorder="1" applyAlignment="1">
      <alignment horizontal="left" vertical="top" wrapText="1"/>
    </xf>
    <xf numFmtId="0" fontId="10" fillId="0" borderId="4" xfId="0" applyFont="1" applyBorder="1" applyAlignment="1">
      <alignment wrapText="1"/>
    </xf>
    <xf numFmtId="0" fontId="22" fillId="2" borderId="0" xfId="10" applyFont="1" applyFill="1" applyAlignment="1">
      <alignment horizontal="left" vertical="top" wrapText="1"/>
    </xf>
    <xf numFmtId="0" fontId="23" fillId="2" borderId="5" xfId="0" applyFont="1" applyFill="1" applyBorder="1" applyAlignment="1">
      <alignment horizontal="left" vertical="top" wrapText="1"/>
    </xf>
    <xf numFmtId="0" fontId="23" fillId="2" borderId="6" xfId="0" applyFont="1" applyFill="1" applyBorder="1" applyAlignment="1">
      <alignment horizontal="left" vertical="top" wrapText="1"/>
    </xf>
    <xf numFmtId="0" fontId="12" fillId="2" borderId="6" xfId="0" applyFont="1" applyFill="1" applyBorder="1" applyAlignment="1">
      <alignment horizontal="left" vertical="top" wrapText="1"/>
    </xf>
    <xf numFmtId="0" fontId="18" fillId="2" borderId="7" xfId="0" applyFont="1" applyFill="1" applyBorder="1" applyAlignment="1">
      <alignment horizontal="left" vertical="top" wrapText="1"/>
    </xf>
    <xf numFmtId="0" fontId="10" fillId="0" borderId="0" xfId="0" applyFont="1" applyAlignment="1">
      <alignment horizontal="left" vertical="top"/>
    </xf>
    <xf numFmtId="0" fontId="24" fillId="0" borderId="0" xfId="0" applyFont="1"/>
    <xf numFmtId="0" fontId="14" fillId="2" borderId="1" xfId="0" applyFont="1" applyFill="1" applyBorder="1" applyAlignment="1">
      <alignment horizontal="justify" vertical="top" wrapText="1"/>
    </xf>
    <xf numFmtId="0" fontId="14" fillId="2" borderId="0" xfId="0" applyFont="1" applyFill="1" applyAlignment="1">
      <alignment horizontal="justify" wrapText="1"/>
    </xf>
    <xf numFmtId="0" fontId="25" fillId="2" borderId="1" xfId="0" applyFont="1" applyFill="1" applyBorder="1" applyAlignment="1">
      <alignment horizontal="justify" vertical="top" wrapText="1"/>
    </xf>
    <xf numFmtId="0" fontId="25" fillId="2" borderId="2" xfId="0" applyFont="1" applyFill="1" applyBorder="1" applyAlignment="1">
      <alignment horizontal="left" wrapText="1"/>
    </xf>
    <xf numFmtId="0" fontId="25" fillId="2" borderId="3" xfId="0" applyFont="1" applyFill="1" applyBorder="1" applyAlignment="1">
      <alignment horizontal="left" wrapText="1"/>
    </xf>
    <xf numFmtId="0" fontId="14" fillId="2" borderId="4" xfId="0" applyFont="1" applyFill="1" applyBorder="1" applyAlignment="1">
      <alignment horizontal="left" wrapText="1"/>
    </xf>
    <xf numFmtId="0" fontId="27" fillId="0" borderId="0" xfId="0" applyFont="1"/>
    <xf numFmtId="3" fontId="10" fillId="0" borderId="0" xfId="0" applyNumberFormat="1" applyFont="1"/>
    <xf numFmtId="9" fontId="10" fillId="0" borderId="0" xfId="0" applyNumberFormat="1" applyFont="1"/>
    <xf numFmtId="167" fontId="10" fillId="0" borderId="0" xfId="6" applyNumberFormat="1" applyFont="1"/>
    <xf numFmtId="165" fontId="10" fillId="0" borderId="0" xfId="0" applyNumberFormat="1" applyFont="1"/>
    <xf numFmtId="164" fontId="10" fillId="0" borderId="0" xfId="0" applyNumberFormat="1" applyFont="1"/>
    <xf numFmtId="166" fontId="10" fillId="0" borderId="0" xfId="0" applyNumberFormat="1" applyFont="1"/>
    <xf numFmtId="10" fontId="10" fillId="0" borderId="0" xfId="6" applyNumberFormat="1" applyFont="1"/>
    <xf numFmtId="9" fontId="10" fillId="0" borderId="0" xfId="6" applyFont="1"/>
    <xf numFmtId="0" fontId="29" fillId="0" borderId="0" xfId="0" applyFont="1"/>
    <xf numFmtId="3" fontId="10" fillId="0" borderId="8" xfId="11"/>
    <xf numFmtId="0" fontId="28" fillId="3" borderId="9" xfId="12"/>
    <xf numFmtId="0" fontId="31" fillId="0" borderId="0" xfId="0" applyFont="1"/>
    <xf numFmtId="3" fontId="28" fillId="0" borderId="8" xfId="11" applyFont="1"/>
    <xf numFmtId="1" fontId="10" fillId="0" borderId="8" xfId="11" applyNumberFormat="1"/>
    <xf numFmtId="0" fontId="28" fillId="0" borderId="0" xfId="0" applyFont="1" applyAlignment="1">
      <alignment vertical="center"/>
    </xf>
    <xf numFmtId="0" fontId="28" fillId="3" borderId="9" xfId="12" applyAlignment="1">
      <alignment wrapText="1"/>
    </xf>
  </cellXfs>
  <cellStyles count="13">
    <cellStyle name="Hyperlink" xfId="7" builtinId="8"/>
    <cellStyle name="Hyperlink 2" xfId="9" xr:uid="{5620104F-631B-46BE-AC22-7BF0BB70417D}"/>
    <cellStyle name="Procent" xfId="6" builtinId="5"/>
    <cellStyle name="Standaard" xfId="0" builtinId="0"/>
    <cellStyle name="Standaard 2 2" xfId="8" xr:uid="{6246CBC4-A06C-4BC0-8A76-6BF6F6AC29BD}"/>
    <cellStyle name="Standaard 3 2" xfId="1" xr:uid="{2D177102-C1B1-4EE9-A032-06423C6042CC}"/>
    <cellStyle name="Standaard 5" xfId="10" xr:uid="{9AF2E511-4226-4FBB-8B85-FE488EF1E395}"/>
    <cellStyle name="style1499936711542 2" xfId="5" xr:uid="{0AE0EB64-B4EF-4AC3-9DEE-20866BB86E21}"/>
    <cellStyle name="style1499936711557 2" xfId="2" xr:uid="{8F0DEFA8-DA0E-407A-85DD-71571BEC7387}"/>
    <cellStyle name="style1499936711635 2" xfId="4" xr:uid="{30044187-E332-40FD-B62D-D6967AF406B3}"/>
    <cellStyle name="style1499936711651 2" xfId="3" xr:uid="{B1C3B3D8-5FBC-41F2-9719-F13CA9D066C3}"/>
    <cellStyle name="WUR" xfId="11" xr:uid="{C4CF3072-911D-486A-A593-E2BE6AAFF97B}"/>
    <cellStyle name="WUR header" xfId="12" xr:uid="{DA1E0845-516D-4F5F-934B-B90BD3DDFC98}"/>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D5D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Tabel01!$X$5</c:f>
              <c:strCache>
                <c:ptCount val="1"/>
                <c:pt idx="0">
                  <c:v>Invoerwaarde (mln euro)</c:v>
                </c:pt>
              </c:strCache>
            </c:strRef>
          </c:tx>
          <c:spPr>
            <a:solidFill>
              <a:schemeClr val="accent1"/>
            </a:solidFill>
            <a:ln>
              <a:noFill/>
            </a:ln>
            <a:effectLst/>
          </c:spPr>
          <c:invertIfNegative val="0"/>
          <c:cat>
            <c:numRef>
              <c:f>Tabel01!$Y$4:$AD$4</c:f>
              <c:numCache>
                <c:formatCode>General</c:formatCode>
                <c:ptCount val="6"/>
                <c:pt idx="0">
                  <c:v>2019</c:v>
                </c:pt>
                <c:pt idx="1">
                  <c:v>2020</c:v>
                </c:pt>
                <c:pt idx="2">
                  <c:v>2021</c:v>
                </c:pt>
                <c:pt idx="3">
                  <c:v>2022</c:v>
                </c:pt>
                <c:pt idx="4">
                  <c:v>2023</c:v>
                </c:pt>
                <c:pt idx="5">
                  <c:v>2024</c:v>
                </c:pt>
              </c:numCache>
            </c:numRef>
          </c:cat>
          <c:val>
            <c:numRef>
              <c:f>Tabel01!$Y$5:$AD$5</c:f>
              <c:numCache>
                <c:formatCode>#,##0</c:formatCode>
                <c:ptCount val="6"/>
                <c:pt idx="0">
                  <c:v>10659</c:v>
                </c:pt>
                <c:pt idx="1">
                  <c:v>11264</c:v>
                </c:pt>
                <c:pt idx="2">
                  <c:v>12209</c:v>
                </c:pt>
                <c:pt idx="3">
                  <c:v>13329</c:v>
                </c:pt>
                <c:pt idx="4">
                  <c:v>13747</c:v>
                </c:pt>
                <c:pt idx="5">
                  <c:v>14140</c:v>
                </c:pt>
              </c:numCache>
            </c:numRef>
          </c:val>
          <c:extLst>
            <c:ext xmlns:c16="http://schemas.microsoft.com/office/drawing/2014/chart" uri="{C3380CC4-5D6E-409C-BE32-E72D297353CC}">
              <c16:uniqueId val="{00000000-68EE-4ED0-AB94-41EFCEFC32AF}"/>
            </c:ext>
          </c:extLst>
        </c:ser>
        <c:ser>
          <c:idx val="1"/>
          <c:order val="1"/>
          <c:tx>
            <c:strRef>
              <c:f>Tabel01!$X$6</c:f>
              <c:strCache>
                <c:ptCount val="1"/>
                <c:pt idx="0">
                  <c:v>aantal importeurs</c:v>
                </c:pt>
              </c:strCache>
            </c:strRef>
          </c:tx>
          <c:spPr>
            <a:solidFill>
              <a:schemeClr val="accent2"/>
            </a:solidFill>
            <a:ln>
              <a:noFill/>
            </a:ln>
            <a:effectLst/>
          </c:spPr>
          <c:invertIfNegative val="0"/>
          <c:cat>
            <c:numRef>
              <c:f>Tabel01!$Y$4:$AD$4</c:f>
              <c:numCache>
                <c:formatCode>General</c:formatCode>
                <c:ptCount val="6"/>
                <c:pt idx="0">
                  <c:v>2019</c:v>
                </c:pt>
                <c:pt idx="1">
                  <c:v>2020</c:v>
                </c:pt>
                <c:pt idx="2">
                  <c:v>2021</c:v>
                </c:pt>
                <c:pt idx="3">
                  <c:v>2022</c:v>
                </c:pt>
                <c:pt idx="4">
                  <c:v>2023</c:v>
                </c:pt>
                <c:pt idx="5">
                  <c:v>2024</c:v>
                </c:pt>
              </c:numCache>
            </c:numRef>
          </c:cat>
          <c:val>
            <c:numRef>
              <c:f>Tabel01!$Y$6:$AD$6</c:f>
              <c:numCache>
                <c:formatCode>#,##0</c:formatCode>
                <c:ptCount val="6"/>
                <c:pt idx="0">
                  <c:v>6520</c:v>
                </c:pt>
                <c:pt idx="1">
                  <c:v>6680</c:v>
                </c:pt>
                <c:pt idx="2">
                  <c:v>6720</c:v>
                </c:pt>
                <c:pt idx="3">
                  <c:v>5940</c:v>
                </c:pt>
                <c:pt idx="4">
                  <c:v>7200</c:v>
                </c:pt>
                <c:pt idx="5">
                  <c:v>7360</c:v>
                </c:pt>
              </c:numCache>
            </c:numRef>
          </c:val>
          <c:extLst>
            <c:ext xmlns:c16="http://schemas.microsoft.com/office/drawing/2014/chart" uri="{C3380CC4-5D6E-409C-BE32-E72D297353CC}">
              <c16:uniqueId val="{00000001-68EE-4ED0-AB94-41EFCEFC32AF}"/>
            </c:ext>
          </c:extLst>
        </c:ser>
        <c:dLbls>
          <c:showLegendKey val="0"/>
          <c:showVal val="0"/>
          <c:showCatName val="0"/>
          <c:showSerName val="0"/>
          <c:showPercent val="0"/>
          <c:showBubbleSize val="0"/>
        </c:dLbls>
        <c:gapWidth val="219"/>
        <c:overlap val="-27"/>
        <c:axId val="775137024"/>
        <c:axId val="775137384"/>
      </c:barChart>
      <c:catAx>
        <c:axId val="77513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5137384"/>
        <c:crosses val="autoZero"/>
        <c:auto val="1"/>
        <c:lblAlgn val="ctr"/>
        <c:lblOffset val="100"/>
        <c:noMultiLvlLbl val="0"/>
      </c:catAx>
      <c:valAx>
        <c:axId val="775137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513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Tabel08!$P$23</c:f>
              <c:strCache>
                <c:ptCount val="1"/>
                <c:pt idx="0">
                  <c:v>Wederuitvoerwaarde</c:v>
                </c:pt>
              </c:strCache>
            </c:strRef>
          </c:tx>
          <c:spPr>
            <a:solidFill>
              <a:schemeClr val="accent1"/>
            </a:solidFill>
            <a:ln>
              <a:noFill/>
            </a:ln>
            <a:effectLst/>
          </c:spPr>
          <c:invertIfNegative val="0"/>
          <c:cat>
            <c:numRef>
              <c:f>Tabel08!$Q$22:$V$22</c:f>
              <c:numCache>
                <c:formatCode>General</c:formatCode>
                <c:ptCount val="6"/>
                <c:pt idx="0">
                  <c:v>2019</c:v>
                </c:pt>
                <c:pt idx="1">
                  <c:v>2020</c:v>
                </c:pt>
                <c:pt idx="2">
                  <c:v>2021</c:v>
                </c:pt>
                <c:pt idx="3">
                  <c:v>2022</c:v>
                </c:pt>
                <c:pt idx="4">
                  <c:v>2023</c:v>
                </c:pt>
                <c:pt idx="5">
                  <c:v>2024</c:v>
                </c:pt>
              </c:numCache>
            </c:numRef>
          </c:cat>
          <c:val>
            <c:numRef>
              <c:f>Tabel08!$Q$23:$V$23</c:f>
              <c:numCache>
                <c:formatCode>#,##0</c:formatCode>
                <c:ptCount val="6"/>
                <c:pt idx="0">
                  <c:v>5131</c:v>
                </c:pt>
                <c:pt idx="1">
                  <c:v>5718</c:v>
                </c:pt>
                <c:pt idx="2">
                  <c:v>5739</c:v>
                </c:pt>
                <c:pt idx="3">
                  <c:v>8618</c:v>
                </c:pt>
                <c:pt idx="4">
                  <c:v>9223</c:v>
                </c:pt>
                <c:pt idx="5">
                  <c:v>10125</c:v>
                </c:pt>
              </c:numCache>
            </c:numRef>
          </c:val>
          <c:extLst>
            <c:ext xmlns:c16="http://schemas.microsoft.com/office/drawing/2014/chart" uri="{C3380CC4-5D6E-409C-BE32-E72D297353CC}">
              <c16:uniqueId val="{00000000-EA63-401C-89E1-ECFF6AB5A1C6}"/>
            </c:ext>
          </c:extLst>
        </c:ser>
        <c:ser>
          <c:idx val="1"/>
          <c:order val="1"/>
          <c:tx>
            <c:strRef>
              <c:f>Tabel08!$P$24</c:f>
              <c:strCache>
                <c:ptCount val="1"/>
                <c:pt idx="0">
                  <c:v>Uitvoer Nederlandse makelij</c:v>
                </c:pt>
              </c:strCache>
            </c:strRef>
          </c:tx>
          <c:spPr>
            <a:solidFill>
              <a:schemeClr val="accent2"/>
            </a:solidFill>
            <a:ln>
              <a:noFill/>
            </a:ln>
            <a:effectLst/>
          </c:spPr>
          <c:invertIfNegative val="0"/>
          <c:cat>
            <c:numRef>
              <c:f>Tabel08!$Q$22:$V$22</c:f>
              <c:numCache>
                <c:formatCode>General</c:formatCode>
                <c:ptCount val="6"/>
                <c:pt idx="0">
                  <c:v>2019</c:v>
                </c:pt>
                <c:pt idx="1">
                  <c:v>2020</c:v>
                </c:pt>
                <c:pt idx="2">
                  <c:v>2021</c:v>
                </c:pt>
                <c:pt idx="3">
                  <c:v>2022</c:v>
                </c:pt>
                <c:pt idx="4">
                  <c:v>2023</c:v>
                </c:pt>
                <c:pt idx="5">
                  <c:v>2024</c:v>
                </c:pt>
              </c:numCache>
            </c:numRef>
          </c:cat>
          <c:val>
            <c:numRef>
              <c:f>Tabel08!$Q$24:$V$24</c:f>
              <c:numCache>
                <c:formatCode>#,##0</c:formatCode>
                <c:ptCount val="6"/>
                <c:pt idx="0">
                  <c:v>18438</c:v>
                </c:pt>
                <c:pt idx="1">
                  <c:v>18612</c:v>
                </c:pt>
                <c:pt idx="2">
                  <c:v>20795</c:v>
                </c:pt>
                <c:pt idx="3">
                  <c:v>19161</c:v>
                </c:pt>
                <c:pt idx="4">
                  <c:v>19954</c:v>
                </c:pt>
                <c:pt idx="5">
                  <c:v>20144</c:v>
                </c:pt>
              </c:numCache>
            </c:numRef>
          </c:val>
          <c:extLst>
            <c:ext xmlns:c16="http://schemas.microsoft.com/office/drawing/2014/chart" uri="{C3380CC4-5D6E-409C-BE32-E72D297353CC}">
              <c16:uniqueId val="{00000001-EA63-401C-89E1-ECFF6AB5A1C6}"/>
            </c:ext>
          </c:extLst>
        </c:ser>
        <c:dLbls>
          <c:showLegendKey val="0"/>
          <c:showVal val="0"/>
          <c:showCatName val="0"/>
          <c:showSerName val="0"/>
          <c:showPercent val="0"/>
          <c:showBubbleSize val="0"/>
        </c:dLbls>
        <c:gapWidth val="150"/>
        <c:axId val="777169288"/>
        <c:axId val="777169648"/>
      </c:barChart>
      <c:catAx>
        <c:axId val="77716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648"/>
        <c:crosses val="autoZero"/>
        <c:auto val="1"/>
        <c:lblAlgn val="ctr"/>
        <c:lblOffset val="100"/>
        <c:noMultiLvlLbl val="0"/>
      </c:catAx>
      <c:valAx>
        <c:axId val="77716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Tabel09!$Q$5</c:f>
              <c:strCache>
                <c:ptCount val="1"/>
                <c:pt idx="0">
                  <c:v>Uitgaven WBSO primair</c:v>
                </c:pt>
              </c:strCache>
            </c:strRef>
          </c:tx>
          <c:spPr>
            <a:solidFill>
              <a:schemeClr val="accent1"/>
            </a:solidFill>
            <a:ln>
              <a:noFill/>
            </a:ln>
            <a:effectLst/>
          </c:spPr>
          <c:invertIfNegative val="0"/>
          <c:cat>
            <c:numRef>
              <c:f>Tabel09!$P$6:$P$11</c:f>
              <c:numCache>
                <c:formatCode>0</c:formatCode>
                <c:ptCount val="6"/>
                <c:pt idx="0">
                  <c:v>2019</c:v>
                </c:pt>
                <c:pt idx="1">
                  <c:v>2020</c:v>
                </c:pt>
                <c:pt idx="2">
                  <c:v>2021</c:v>
                </c:pt>
                <c:pt idx="3">
                  <c:v>2022</c:v>
                </c:pt>
                <c:pt idx="4">
                  <c:v>2023</c:v>
                </c:pt>
                <c:pt idx="5">
                  <c:v>2024</c:v>
                </c:pt>
              </c:numCache>
            </c:numRef>
          </c:cat>
          <c:val>
            <c:numRef>
              <c:f>Tabel09!$Q$6:$Q$11</c:f>
              <c:numCache>
                <c:formatCode>#,##0</c:formatCode>
                <c:ptCount val="6"/>
                <c:pt idx="0">
                  <c:v>220</c:v>
                </c:pt>
                <c:pt idx="1">
                  <c:v>222</c:v>
                </c:pt>
                <c:pt idx="2">
                  <c:v>229</c:v>
                </c:pt>
                <c:pt idx="3">
                  <c:v>256</c:v>
                </c:pt>
                <c:pt idx="4">
                  <c:v>245</c:v>
                </c:pt>
                <c:pt idx="5">
                  <c:v>402</c:v>
                </c:pt>
              </c:numCache>
            </c:numRef>
          </c:val>
          <c:extLst>
            <c:ext xmlns:c16="http://schemas.microsoft.com/office/drawing/2014/chart" uri="{C3380CC4-5D6E-409C-BE32-E72D297353CC}">
              <c16:uniqueId val="{00000000-0D02-4C92-BAF1-C53E93EC651D}"/>
            </c:ext>
          </c:extLst>
        </c:ser>
        <c:ser>
          <c:idx val="1"/>
          <c:order val="1"/>
          <c:tx>
            <c:strRef>
              <c:f>Tabel09!$R$5</c:f>
              <c:strCache>
                <c:ptCount val="1"/>
                <c:pt idx="0">
                  <c:v>Uitgaven WBSO overig</c:v>
                </c:pt>
              </c:strCache>
            </c:strRef>
          </c:tx>
          <c:spPr>
            <a:solidFill>
              <a:schemeClr val="accent2"/>
            </a:solidFill>
            <a:ln>
              <a:noFill/>
            </a:ln>
            <a:effectLst/>
          </c:spPr>
          <c:invertIfNegative val="0"/>
          <c:cat>
            <c:numRef>
              <c:f>Tabel09!$P$6:$P$11</c:f>
              <c:numCache>
                <c:formatCode>0</c:formatCode>
                <c:ptCount val="6"/>
                <c:pt idx="0">
                  <c:v>2019</c:v>
                </c:pt>
                <c:pt idx="1">
                  <c:v>2020</c:v>
                </c:pt>
                <c:pt idx="2">
                  <c:v>2021</c:v>
                </c:pt>
                <c:pt idx="3">
                  <c:v>2022</c:v>
                </c:pt>
                <c:pt idx="4">
                  <c:v>2023</c:v>
                </c:pt>
                <c:pt idx="5">
                  <c:v>2024</c:v>
                </c:pt>
              </c:numCache>
            </c:numRef>
          </c:cat>
          <c:val>
            <c:numRef>
              <c:f>Tabel09!$R$6:$R$11</c:f>
              <c:numCache>
                <c:formatCode>#,##0</c:formatCode>
                <c:ptCount val="6"/>
                <c:pt idx="0">
                  <c:v>193</c:v>
                </c:pt>
                <c:pt idx="1">
                  <c:v>209</c:v>
                </c:pt>
                <c:pt idx="2">
                  <c:v>221</c:v>
                </c:pt>
                <c:pt idx="3">
                  <c:v>229</c:v>
                </c:pt>
                <c:pt idx="4">
                  <c:v>242</c:v>
                </c:pt>
                <c:pt idx="5">
                  <c:v>114</c:v>
                </c:pt>
              </c:numCache>
            </c:numRef>
          </c:val>
          <c:extLst>
            <c:ext xmlns:c16="http://schemas.microsoft.com/office/drawing/2014/chart" uri="{C3380CC4-5D6E-409C-BE32-E72D297353CC}">
              <c16:uniqueId val="{00000001-0D02-4C92-BAF1-C53E93EC651D}"/>
            </c:ext>
          </c:extLst>
        </c:ser>
        <c:dLbls>
          <c:showLegendKey val="0"/>
          <c:showVal val="0"/>
          <c:showCatName val="0"/>
          <c:showSerName val="0"/>
          <c:showPercent val="0"/>
          <c:showBubbleSize val="0"/>
        </c:dLbls>
        <c:gapWidth val="150"/>
        <c:overlap val="100"/>
        <c:axId val="413350376"/>
        <c:axId val="413350016"/>
      </c:barChart>
      <c:catAx>
        <c:axId val="4133503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13350016"/>
        <c:crosses val="autoZero"/>
        <c:auto val="1"/>
        <c:lblAlgn val="ctr"/>
        <c:lblOffset val="100"/>
        <c:noMultiLvlLbl val="0"/>
      </c:catAx>
      <c:valAx>
        <c:axId val="41335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13350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Tabel09!$I$26</c:f>
              <c:strCache>
                <c:ptCount val="1"/>
                <c:pt idx="0">
                  <c:v>Nederland</c:v>
                </c:pt>
              </c:strCache>
            </c:strRef>
          </c:tx>
          <c:spPr>
            <a:solidFill>
              <a:schemeClr val="accent1"/>
            </a:solidFill>
            <a:ln>
              <a:noFill/>
            </a:ln>
            <a:effectLst/>
          </c:spPr>
          <c:invertIfNegative val="0"/>
          <c:cat>
            <c:numRef>
              <c:f>Tabel09!$J$25:$O$25</c:f>
              <c:numCache>
                <c:formatCode>General</c:formatCode>
                <c:ptCount val="6"/>
                <c:pt idx="0">
                  <c:v>2019</c:v>
                </c:pt>
                <c:pt idx="1">
                  <c:v>2020</c:v>
                </c:pt>
                <c:pt idx="2">
                  <c:v>2021</c:v>
                </c:pt>
                <c:pt idx="3">
                  <c:v>2022</c:v>
                </c:pt>
                <c:pt idx="4">
                  <c:v>2023</c:v>
                </c:pt>
                <c:pt idx="5">
                  <c:v>2024</c:v>
                </c:pt>
              </c:numCache>
            </c:numRef>
          </c:cat>
          <c:val>
            <c:numRef>
              <c:f>Tabel09!$J$26:$O$26</c:f>
              <c:numCache>
                <c:formatCode>#,##0</c:formatCode>
                <c:ptCount val="6"/>
                <c:pt idx="0">
                  <c:v>0.8</c:v>
                </c:pt>
                <c:pt idx="1">
                  <c:v>0.8</c:v>
                </c:pt>
                <c:pt idx="2">
                  <c:v>0.7</c:v>
                </c:pt>
                <c:pt idx="3">
                  <c:v>0.7</c:v>
                </c:pt>
                <c:pt idx="4">
                  <c:v>0.6</c:v>
                </c:pt>
                <c:pt idx="5">
                  <c:v>0.6</c:v>
                </c:pt>
              </c:numCache>
            </c:numRef>
          </c:val>
          <c:extLst>
            <c:ext xmlns:c16="http://schemas.microsoft.com/office/drawing/2014/chart" uri="{C3380CC4-5D6E-409C-BE32-E72D297353CC}">
              <c16:uniqueId val="{00000000-347F-45C1-B9B5-6AA5B998079A}"/>
            </c:ext>
          </c:extLst>
        </c:ser>
        <c:ser>
          <c:idx val="1"/>
          <c:order val="1"/>
          <c:tx>
            <c:strRef>
              <c:f>Tabel09!$I$27</c:f>
              <c:strCache>
                <c:ptCount val="1"/>
                <c:pt idx="0">
                  <c:v>Keten T&amp;U</c:v>
                </c:pt>
              </c:strCache>
            </c:strRef>
          </c:tx>
          <c:spPr>
            <a:solidFill>
              <a:schemeClr val="accent2"/>
            </a:solidFill>
            <a:ln>
              <a:noFill/>
            </a:ln>
            <a:effectLst/>
          </c:spPr>
          <c:invertIfNegative val="0"/>
          <c:cat>
            <c:numRef>
              <c:f>Tabel09!$J$25:$O$25</c:f>
              <c:numCache>
                <c:formatCode>General</c:formatCode>
                <c:ptCount val="6"/>
                <c:pt idx="0">
                  <c:v>2019</c:v>
                </c:pt>
                <c:pt idx="1">
                  <c:v>2020</c:v>
                </c:pt>
                <c:pt idx="2">
                  <c:v>2021</c:v>
                </c:pt>
                <c:pt idx="3">
                  <c:v>2022</c:v>
                </c:pt>
                <c:pt idx="4">
                  <c:v>2023</c:v>
                </c:pt>
                <c:pt idx="5">
                  <c:v>2024</c:v>
                </c:pt>
              </c:numCache>
            </c:numRef>
          </c:cat>
          <c:val>
            <c:numRef>
              <c:f>Tabel09!$J$27:$O$27</c:f>
              <c:numCache>
                <c:formatCode>#,##0</c:formatCode>
                <c:ptCount val="6"/>
                <c:pt idx="0">
                  <c:v>2.2000000000000002</c:v>
                </c:pt>
                <c:pt idx="1">
                  <c:v>2.2000000000000002</c:v>
                </c:pt>
                <c:pt idx="2">
                  <c:v>2.2999999999999998</c:v>
                </c:pt>
                <c:pt idx="3">
                  <c:v>2.1</c:v>
                </c:pt>
                <c:pt idx="4">
                  <c:v>2.1</c:v>
                </c:pt>
                <c:pt idx="5">
                  <c:v>2</c:v>
                </c:pt>
              </c:numCache>
            </c:numRef>
          </c:val>
          <c:extLst>
            <c:ext xmlns:c16="http://schemas.microsoft.com/office/drawing/2014/chart" uri="{C3380CC4-5D6E-409C-BE32-E72D297353CC}">
              <c16:uniqueId val="{00000001-347F-45C1-B9B5-6AA5B998079A}"/>
            </c:ext>
          </c:extLst>
        </c:ser>
        <c:ser>
          <c:idx val="2"/>
          <c:order val="2"/>
          <c:tx>
            <c:strRef>
              <c:f>Tabel09!$I$28</c:f>
              <c:strCache>
                <c:ptCount val="1"/>
                <c:pt idx="0">
                  <c:v>Primair</c:v>
                </c:pt>
              </c:strCache>
            </c:strRef>
          </c:tx>
          <c:spPr>
            <a:solidFill>
              <a:schemeClr val="accent3"/>
            </a:solidFill>
            <a:ln>
              <a:noFill/>
            </a:ln>
            <a:effectLst/>
          </c:spPr>
          <c:invertIfNegative val="0"/>
          <c:cat>
            <c:numRef>
              <c:f>Tabel09!$J$25:$O$25</c:f>
              <c:numCache>
                <c:formatCode>General</c:formatCode>
                <c:ptCount val="6"/>
                <c:pt idx="0">
                  <c:v>2019</c:v>
                </c:pt>
                <c:pt idx="1">
                  <c:v>2020</c:v>
                </c:pt>
                <c:pt idx="2">
                  <c:v>2021</c:v>
                </c:pt>
                <c:pt idx="3">
                  <c:v>2022</c:v>
                </c:pt>
                <c:pt idx="4">
                  <c:v>2023</c:v>
                </c:pt>
                <c:pt idx="5">
                  <c:v>2024</c:v>
                </c:pt>
              </c:numCache>
            </c:numRef>
          </c:cat>
          <c:val>
            <c:numRef>
              <c:f>Tabel09!$J$28:$O$28</c:f>
              <c:numCache>
                <c:formatCode>#,##0</c:formatCode>
                <c:ptCount val="6"/>
                <c:pt idx="0">
                  <c:v>1.9</c:v>
                </c:pt>
                <c:pt idx="1">
                  <c:v>1.9</c:v>
                </c:pt>
                <c:pt idx="2">
                  <c:v>1.8</c:v>
                </c:pt>
                <c:pt idx="3">
                  <c:v>1.7</c:v>
                </c:pt>
                <c:pt idx="4">
                  <c:v>1.7</c:v>
                </c:pt>
                <c:pt idx="5">
                  <c:v>1.6</c:v>
                </c:pt>
              </c:numCache>
            </c:numRef>
          </c:val>
          <c:extLst>
            <c:ext xmlns:c16="http://schemas.microsoft.com/office/drawing/2014/chart" uri="{C3380CC4-5D6E-409C-BE32-E72D297353CC}">
              <c16:uniqueId val="{00000002-347F-45C1-B9B5-6AA5B998079A}"/>
            </c:ext>
          </c:extLst>
        </c:ser>
        <c:ser>
          <c:idx val="3"/>
          <c:order val="3"/>
          <c:tx>
            <c:strRef>
              <c:f>Tabel09!$I$29</c:f>
              <c:strCache>
                <c:ptCount val="1"/>
                <c:pt idx="0">
                  <c:v>Overig</c:v>
                </c:pt>
              </c:strCache>
            </c:strRef>
          </c:tx>
          <c:spPr>
            <a:solidFill>
              <a:schemeClr val="accent4"/>
            </a:solidFill>
            <a:ln>
              <a:noFill/>
            </a:ln>
            <a:effectLst/>
          </c:spPr>
          <c:invertIfNegative val="0"/>
          <c:cat>
            <c:numRef>
              <c:f>Tabel09!$J$25:$O$25</c:f>
              <c:numCache>
                <c:formatCode>General</c:formatCode>
                <c:ptCount val="6"/>
                <c:pt idx="0">
                  <c:v>2019</c:v>
                </c:pt>
                <c:pt idx="1">
                  <c:v>2020</c:v>
                </c:pt>
                <c:pt idx="2">
                  <c:v>2021</c:v>
                </c:pt>
                <c:pt idx="3">
                  <c:v>2022</c:v>
                </c:pt>
                <c:pt idx="4">
                  <c:v>2023</c:v>
                </c:pt>
                <c:pt idx="5">
                  <c:v>2024</c:v>
                </c:pt>
              </c:numCache>
            </c:numRef>
          </c:cat>
          <c:val>
            <c:numRef>
              <c:f>Tabel09!$J$29:$O$29</c:f>
              <c:numCache>
                <c:formatCode>#,##0</c:formatCode>
                <c:ptCount val="6"/>
                <c:pt idx="0">
                  <c:v>3.3</c:v>
                </c:pt>
                <c:pt idx="1">
                  <c:v>3.5</c:v>
                </c:pt>
                <c:pt idx="2">
                  <c:v>3.8</c:v>
                </c:pt>
                <c:pt idx="3">
                  <c:v>3.6</c:v>
                </c:pt>
                <c:pt idx="4">
                  <c:v>3.5</c:v>
                </c:pt>
                <c:pt idx="5">
                  <c:v>3.1</c:v>
                </c:pt>
              </c:numCache>
            </c:numRef>
          </c:val>
          <c:extLst>
            <c:ext xmlns:c16="http://schemas.microsoft.com/office/drawing/2014/chart" uri="{C3380CC4-5D6E-409C-BE32-E72D297353CC}">
              <c16:uniqueId val="{00000003-347F-45C1-B9B5-6AA5B998079A}"/>
            </c:ext>
          </c:extLst>
        </c:ser>
        <c:dLbls>
          <c:showLegendKey val="0"/>
          <c:showVal val="0"/>
          <c:showCatName val="0"/>
          <c:showSerName val="0"/>
          <c:showPercent val="0"/>
          <c:showBubbleSize val="0"/>
        </c:dLbls>
        <c:gapWidth val="219"/>
        <c:overlap val="-27"/>
        <c:axId val="873954208"/>
        <c:axId val="873949528"/>
      </c:barChart>
      <c:catAx>
        <c:axId val="87395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73949528"/>
        <c:crosses val="autoZero"/>
        <c:auto val="1"/>
        <c:lblAlgn val="ctr"/>
        <c:lblOffset val="100"/>
        <c:noMultiLvlLbl val="0"/>
      </c:catAx>
      <c:valAx>
        <c:axId val="873949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7395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Tabel10!$A$15</c:f>
              <c:strCache>
                <c:ptCount val="1"/>
                <c:pt idx="0">
                  <c:v>primaire productie</c:v>
                </c:pt>
              </c:strCache>
            </c:strRef>
          </c:tx>
          <c:spPr>
            <a:solidFill>
              <a:schemeClr val="accent1"/>
            </a:solidFill>
            <a:ln>
              <a:noFill/>
            </a:ln>
            <a:effectLst/>
          </c:spPr>
          <c:invertIfNegative val="0"/>
          <c:cat>
            <c:numRef>
              <c:f>Tabel10!$B$14:$F$14</c:f>
              <c:numCache>
                <c:formatCode>General</c:formatCode>
                <c:ptCount val="5"/>
                <c:pt idx="0">
                  <c:v>2020</c:v>
                </c:pt>
                <c:pt idx="1">
                  <c:v>2021</c:v>
                </c:pt>
                <c:pt idx="2">
                  <c:v>2022</c:v>
                </c:pt>
                <c:pt idx="3">
                  <c:v>2023</c:v>
                </c:pt>
                <c:pt idx="4">
                  <c:v>2024</c:v>
                </c:pt>
              </c:numCache>
            </c:numRef>
          </c:cat>
          <c:val>
            <c:numRef>
              <c:f>Tabel10!$B$15:$F$15</c:f>
              <c:numCache>
                <c:formatCode>#,##0</c:formatCode>
                <c:ptCount val="5"/>
                <c:pt idx="0">
                  <c:v>82.560914506839936</c:v>
                </c:pt>
                <c:pt idx="1">
                  <c:v>84.663381791925559</c:v>
                </c:pt>
                <c:pt idx="2">
                  <c:v>82.70064629396461</c:v>
                </c:pt>
                <c:pt idx="3">
                  <c:v>81.421884498990593</c:v>
                </c:pt>
                <c:pt idx="4">
                  <c:v>80.087794718910615</c:v>
                </c:pt>
              </c:numCache>
            </c:numRef>
          </c:val>
          <c:extLst>
            <c:ext xmlns:c16="http://schemas.microsoft.com/office/drawing/2014/chart" uri="{C3380CC4-5D6E-409C-BE32-E72D297353CC}">
              <c16:uniqueId val="{00000000-0D64-4BAB-B2D5-EC15E3EAD0A0}"/>
            </c:ext>
          </c:extLst>
        </c:ser>
        <c:ser>
          <c:idx val="1"/>
          <c:order val="1"/>
          <c:tx>
            <c:strRef>
              <c:f>Tabel10!$A$16</c:f>
              <c:strCache>
                <c:ptCount val="1"/>
                <c:pt idx="0">
                  <c:v>overig</c:v>
                </c:pt>
              </c:strCache>
            </c:strRef>
          </c:tx>
          <c:spPr>
            <a:solidFill>
              <a:schemeClr val="accent2"/>
            </a:solidFill>
            <a:ln>
              <a:noFill/>
            </a:ln>
            <a:effectLst/>
          </c:spPr>
          <c:invertIfNegative val="0"/>
          <c:cat>
            <c:numRef>
              <c:f>Tabel10!$B$14:$F$14</c:f>
              <c:numCache>
                <c:formatCode>General</c:formatCode>
                <c:ptCount val="5"/>
                <c:pt idx="0">
                  <c:v>2020</c:v>
                </c:pt>
                <c:pt idx="1">
                  <c:v>2021</c:v>
                </c:pt>
                <c:pt idx="2">
                  <c:v>2022</c:v>
                </c:pt>
                <c:pt idx="3">
                  <c:v>2023</c:v>
                </c:pt>
                <c:pt idx="4">
                  <c:v>2024</c:v>
                </c:pt>
              </c:numCache>
            </c:numRef>
          </c:cat>
          <c:val>
            <c:numRef>
              <c:f>Tabel10!$B$16:$F$16</c:f>
              <c:numCache>
                <c:formatCode>#,##0</c:formatCode>
                <c:ptCount val="5"/>
                <c:pt idx="0">
                  <c:v>78</c:v>
                </c:pt>
                <c:pt idx="1">
                  <c:v>86</c:v>
                </c:pt>
                <c:pt idx="2">
                  <c:v>78</c:v>
                </c:pt>
                <c:pt idx="3">
                  <c:v>78</c:v>
                </c:pt>
                <c:pt idx="4">
                  <c:v>92</c:v>
                </c:pt>
              </c:numCache>
            </c:numRef>
          </c:val>
          <c:extLst>
            <c:ext xmlns:c16="http://schemas.microsoft.com/office/drawing/2014/chart" uri="{C3380CC4-5D6E-409C-BE32-E72D297353CC}">
              <c16:uniqueId val="{00000001-0D64-4BAB-B2D5-EC15E3EAD0A0}"/>
            </c:ext>
          </c:extLst>
        </c:ser>
        <c:dLbls>
          <c:showLegendKey val="0"/>
          <c:showVal val="0"/>
          <c:showCatName val="0"/>
          <c:showSerName val="0"/>
          <c:showPercent val="0"/>
          <c:showBubbleSize val="0"/>
        </c:dLbls>
        <c:gapWidth val="150"/>
        <c:overlap val="100"/>
        <c:axId val="958265800"/>
        <c:axId val="958266160"/>
      </c:barChart>
      <c:catAx>
        <c:axId val="958265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58266160"/>
        <c:crosses val="autoZero"/>
        <c:auto val="1"/>
        <c:lblAlgn val="ctr"/>
        <c:lblOffset val="100"/>
        <c:noMultiLvlLbl val="0"/>
      </c:catAx>
      <c:valAx>
        <c:axId val="958266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58265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Tabel10!$L$15</c:f>
              <c:strCache>
                <c:ptCount val="1"/>
                <c:pt idx="0">
                  <c:v>primaire productie</c:v>
                </c:pt>
              </c:strCache>
            </c:strRef>
          </c:tx>
          <c:spPr>
            <a:solidFill>
              <a:schemeClr val="accent1"/>
            </a:solidFill>
            <a:ln>
              <a:noFill/>
            </a:ln>
            <a:effectLst/>
          </c:spPr>
          <c:invertIfNegative val="0"/>
          <c:cat>
            <c:numRef>
              <c:f>Tabel10!$M$14:$Q$14</c:f>
              <c:numCache>
                <c:formatCode>General</c:formatCode>
                <c:ptCount val="5"/>
                <c:pt idx="0">
                  <c:v>2020</c:v>
                </c:pt>
                <c:pt idx="1">
                  <c:v>2021</c:v>
                </c:pt>
                <c:pt idx="2">
                  <c:v>2022</c:v>
                </c:pt>
                <c:pt idx="3">
                  <c:v>2023</c:v>
                </c:pt>
                <c:pt idx="4">
                  <c:v>2024</c:v>
                </c:pt>
              </c:numCache>
            </c:numRef>
          </c:cat>
          <c:val>
            <c:numRef>
              <c:f>Tabel10!$M$15:$Q$15</c:f>
              <c:numCache>
                <c:formatCode>#,##0</c:formatCode>
                <c:ptCount val="5"/>
                <c:pt idx="0">
                  <c:v>12.371295733663809</c:v>
                </c:pt>
                <c:pt idx="1">
                  <c:v>13.966128185999606</c:v>
                </c:pt>
                <c:pt idx="2">
                  <c:v>13.289001540893381</c:v>
                </c:pt>
                <c:pt idx="3">
                  <c:v>13.280352274235399</c:v>
                </c:pt>
                <c:pt idx="4">
                  <c:v>13.753082101650573</c:v>
                </c:pt>
              </c:numCache>
            </c:numRef>
          </c:val>
          <c:extLst>
            <c:ext xmlns:c16="http://schemas.microsoft.com/office/drawing/2014/chart" uri="{C3380CC4-5D6E-409C-BE32-E72D297353CC}">
              <c16:uniqueId val="{00000000-0C19-4C3A-BAF2-96B001F290CF}"/>
            </c:ext>
          </c:extLst>
        </c:ser>
        <c:ser>
          <c:idx val="1"/>
          <c:order val="1"/>
          <c:tx>
            <c:strRef>
              <c:f>Tabel10!$L$16</c:f>
              <c:strCache>
                <c:ptCount val="1"/>
                <c:pt idx="0">
                  <c:v>overig</c:v>
                </c:pt>
              </c:strCache>
            </c:strRef>
          </c:tx>
          <c:spPr>
            <a:solidFill>
              <a:schemeClr val="accent2"/>
            </a:solidFill>
            <a:ln>
              <a:noFill/>
            </a:ln>
            <a:effectLst/>
          </c:spPr>
          <c:invertIfNegative val="0"/>
          <c:cat>
            <c:numRef>
              <c:f>Tabel10!$M$14:$Q$14</c:f>
              <c:numCache>
                <c:formatCode>General</c:formatCode>
                <c:ptCount val="5"/>
                <c:pt idx="0">
                  <c:v>2020</c:v>
                </c:pt>
                <c:pt idx="1">
                  <c:v>2021</c:v>
                </c:pt>
                <c:pt idx="2">
                  <c:v>2022</c:v>
                </c:pt>
                <c:pt idx="3">
                  <c:v>2023</c:v>
                </c:pt>
                <c:pt idx="4">
                  <c:v>2024</c:v>
                </c:pt>
              </c:numCache>
            </c:numRef>
          </c:cat>
          <c:val>
            <c:numRef>
              <c:f>Tabel10!$M$16:$Q$16</c:f>
              <c:numCache>
                <c:formatCode>#,##0</c:formatCode>
                <c:ptCount val="5"/>
                <c:pt idx="0">
                  <c:v>14.396000000000001</c:v>
                </c:pt>
                <c:pt idx="1">
                  <c:v>16.594999999999999</c:v>
                </c:pt>
                <c:pt idx="2">
                  <c:v>15.815</c:v>
                </c:pt>
                <c:pt idx="3">
                  <c:v>16.202000000000002</c:v>
                </c:pt>
                <c:pt idx="4">
                  <c:v>19.512</c:v>
                </c:pt>
              </c:numCache>
            </c:numRef>
          </c:val>
          <c:extLst>
            <c:ext xmlns:c16="http://schemas.microsoft.com/office/drawing/2014/chart" uri="{C3380CC4-5D6E-409C-BE32-E72D297353CC}">
              <c16:uniqueId val="{00000001-0C19-4C3A-BAF2-96B001F290CF}"/>
            </c:ext>
          </c:extLst>
        </c:ser>
        <c:dLbls>
          <c:showLegendKey val="0"/>
          <c:showVal val="0"/>
          <c:showCatName val="0"/>
          <c:showSerName val="0"/>
          <c:showPercent val="0"/>
          <c:showBubbleSize val="0"/>
        </c:dLbls>
        <c:gapWidth val="150"/>
        <c:overlap val="100"/>
        <c:axId val="1115289832"/>
        <c:axId val="1115290192"/>
      </c:barChart>
      <c:catAx>
        <c:axId val="111528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15290192"/>
        <c:crosses val="autoZero"/>
        <c:auto val="1"/>
        <c:lblAlgn val="ctr"/>
        <c:lblOffset val="100"/>
        <c:noMultiLvlLbl val="0"/>
      </c:catAx>
      <c:valAx>
        <c:axId val="1115290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15289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Tabel10!$T$15</c:f>
              <c:strCache>
                <c:ptCount val="1"/>
                <c:pt idx="0">
                  <c:v>primaire productie</c:v>
                </c:pt>
              </c:strCache>
            </c:strRef>
          </c:tx>
          <c:spPr>
            <a:solidFill>
              <a:schemeClr val="accent1"/>
            </a:solidFill>
            <a:ln>
              <a:noFill/>
            </a:ln>
            <a:effectLst/>
          </c:spPr>
          <c:invertIfNegative val="0"/>
          <c:cat>
            <c:numRef>
              <c:f>Tabel10!$U$14:$Y$14</c:f>
              <c:numCache>
                <c:formatCode>General</c:formatCode>
                <c:ptCount val="5"/>
                <c:pt idx="0">
                  <c:v>2020</c:v>
                </c:pt>
                <c:pt idx="1">
                  <c:v>2021</c:v>
                </c:pt>
                <c:pt idx="2">
                  <c:v>2022</c:v>
                </c:pt>
                <c:pt idx="3">
                  <c:v>2023</c:v>
                </c:pt>
                <c:pt idx="4">
                  <c:v>2024</c:v>
                </c:pt>
              </c:numCache>
            </c:numRef>
          </c:cat>
          <c:val>
            <c:numRef>
              <c:f>Tabel10!$U$15:$Y$15</c:f>
              <c:numCache>
                <c:formatCode>#,##0</c:formatCode>
                <c:ptCount val="5"/>
                <c:pt idx="0">
                  <c:v>101.54992484341312</c:v>
                </c:pt>
                <c:pt idx="1">
                  <c:v>104.13595960406843</c:v>
                </c:pt>
                <c:pt idx="2">
                  <c:v>101.72179494157646</c:v>
                </c:pt>
                <c:pt idx="3">
                  <c:v>100.14891793375843</c:v>
                </c:pt>
                <c:pt idx="4">
                  <c:v>98.507987504260058</c:v>
                </c:pt>
              </c:numCache>
            </c:numRef>
          </c:val>
          <c:extLst>
            <c:ext xmlns:c16="http://schemas.microsoft.com/office/drawing/2014/chart" uri="{C3380CC4-5D6E-409C-BE32-E72D297353CC}">
              <c16:uniqueId val="{00000000-82D6-4212-8970-468E53B429B0}"/>
            </c:ext>
          </c:extLst>
        </c:ser>
        <c:ser>
          <c:idx val="1"/>
          <c:order val="1"/>
          <c:tx>
            <c:strRef>
              <c:f>Tabel10!$T$16</c:f>
              <c:strCache>
                <c:ptCount val="1"/>
                <c:pt idx="0">
                  <c:v>overig</c:v>
                </c:pt>
              </c:strCache>
            </c:strRef>
          </c:tx>
          <c:spPr>
            <a:solidFill>
              <a:schemeClr val="accent2"/>
            </a:solidFill>
            <a:ln>
              <a:noFill/>
            </a:ln>
            <a:effectLst/>
          </c:spPr>
          <c:invertIfNegative val="0"/>
          <c:cat>
            <c:numRef>
              <c:f>Tabel10!$U$14:$Y$14</c:f>
              <c:numCache>
                <c:formatCode>General</c:formatCode>
                <c:ptCount val="5"/>
                <c:pt idx="0">
                  <c:v>2020</c:v>
                </c:pt>
                <c:pt idx="1">
                  <c:v>2021</c:v>
                </c:pt>
                <c:pt idx="2">
                  <c:v>2022</c:v>
                </c:pt>
                <c:pt idx="3">
                  <c:v>2023</c:v>
                </c:pt>
                <c:pt idx="4">
                  <c:v>2024</c:v>
                </c:pt>
              </c:numCache>
            </c:numRef>
          </c:cat>
          <c:val>
            <c:numRef>
              <c:f>Tabel10!$U$16:$Y$16</c:f>
              <c:numCache>
                <c:formatCode>#,##0</c:formatCode>
                <c:ptCount val="5"/>
                <c:pt idx="0">
                  <c:v>96</c:v>
                </c:pt>
                <c:pt idx="1">
                  <c:v>105</c:v>
                </c:pt>
                <c:pt idx="2">
                  <c:v>96</c:v>
                </c:pt>
                <c:pt idx="3">
                  <c:v>97</c:v>
                </c:pt>
                <c:pt idx="4">
                  <c:v>113</c:v>
                </c:pt>
              </c:numCache>
            </c:numRef>
          </c:val>
          <c:extLst>
            <c:ext xmlns:c16="http://schemas.microsoft.com/office/drawing/2014/chart" uri="{C3380CC4-5D6E-409C-BE32-E72D297353CC}">
              <c16:uniqueId val="{00000001-82D6-4212-8970-468E53B429B0}"/>
            </c:ext>
          </c:extLst>
        </c:ser>
        <c:dLbls>
          <c:showLegendKey val="0"/>
          <c:showVal val="0"/>
          <c:showCatName val="0"/>
          <c:showSerName val="0"/>
          <c:showPercent val="0"/>
          <c:showBubbleSize val="0"/>
        </c:dLbls>
        <c:gapWidth val="150"/>
        <c:overlap val="100"/>
        <c:axId val="831134240"/>
        <c:axId val="831141800"/>
      </c:barChart>
      <c:catAx>
        <c:axId val="8311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31141800"/>
        <c:crosses val="autoZero"/>
        <c:auto val="1"/>
        <c:lblAlgn val="ctr"/>
        <c:lblOffset val="100"/>
        <c:noMultiLvlLbl val="0"/>
      </c:catAx>
      <c:valAx>
        <c:axId val="831141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3113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Tabel10!$AB$15</c:f>
              <c:strCache>
                <c:ptCount val="1"/>
                <c:pt idx="0">
                  <c:v>primaire productie</c:v>
                </c:pt>
              </c:strCache>
            </c:strRef>
          </c:tx>
          <c:spPr>
            <a:solidFill>
              <a:schemeClr val="accent1"/>
            </a:solidFill>
            <a:ln>
              <a:noFill/>
            </a:ln>
            <a:effectLst/>
          </c:spPr>
          <c:invertIfNegative val="0"/>
          <c:cat>
            <c:numRef>
              <c:f>Tabel10!$AC$14:$AG$14</c:f>
              <c:numCache>
                <c:formatCode>General</c:formatCode>
                <c:ptCount val="5"/>
                <c:pt idx="0">
                  <c:v>2020</c:v>
                </c:pt>
                <c:pt idx="1">
                  <c:v>2021</c:v>
                </c:pt>
                <c:pt idx="2">
                  <c:v>2022</c:v>
                </c:pt>
                <c:pt idx="3">
                  <c:v>2023</c:v>
                </c:pt>
                <c:pt idx="4">
                  <c:v>2024</c:v>
                </c:pt>
              </c:numCache>
            </c:numRef>
          </c:cat>
          <c:val>
            <c:numRef>
              <c:f>Tabel10!$AC$15:$AG$15</c:f>
              <c:numCache>
                <c:formatCode>#,##0</c:formatCode>
                <c:ptCount val="5"/>
                <c:pt idx="0">
                  <c:v>6.8806089761202491</c:v>
                </c:pt>
                <c:pt idx="1">
                  <c:v>7.5369448385404647</c:v>
                </c:pt>
                <c:pt idx="2">
                  <c:v>7.3230660884054251</c:v>
                </c:pt>
                <c:pt idx="3">
                  <c:v>7.9781148644743096</c:v>
                </c:pt>
                <c:pt idx="4">
                  <c:v>8.2953964454988629</c:v>
                </c:pt>
              </c:numCache>
            </c:numRef>
          </c:val>
          <c:extLst>
            <c:ext xmlns:c16="http://schemas.microsoft.com/office/drawing/2014/chart" uri="{C3380CC4-5D6E-409C-BE32-E72D297353CC}">
              <c16:uniqueId val="{00000000-777F-4936-B599-A77BD9DE3481}"/>
            </c:ext>
          </c:extLst>
        </c:ser>
        <c:ser>
          <c:idx val="1"/>
          <c:order val="1"/>
          <c:tx>
            <c:strRef>
              <c:f>Tabel10!$AB$16</c:f>
              <c:strCache>
                <c:ptCount val="1"/>
                <c:pt idx="0">
                  <c:v>overig</c:v>
                </c:pt>
              </c:strCache>
            </c:strRef>
          </c:tx>
          <c:spPr>
            <a:solidFill>
              <a:schemeClr val="accent2"/>
            </a:solidFill>
            <a:ln>
              <a:noFill/>
            </a:ln>
            <a:effectLst/>
          </c:spPr>
          <c:invertIfNegative val="0"/>
          <c:cat>
            <c:numRef>
              <c:f>Tabel10!$AC$14:$AG$14</c:f>
              <c:numCache>
                <c:formatCode>General</c:formatCode>
                <c:ptCount val="5"/>
                <c:pt idx="0">
                  <c:v>2020</c:v>
                </c:pt>
                <c:pt idx="1">
                  <c:v>2021</c:v>
                </c:pt>
                <c:pt idx="2">
                  <c:v>2022</c:v>
                </c:pt>
                <c:pt idx="3">
                  <c:v>2023</c:v>
                </c:pt>
                <c:pt idx="4">
                  <c:v>2024</c:v>
                </c:pt>
              </c:numCache>
            </c:numRef>
          </c:cat>
          <c:val>
            <c:numRef>
              <c:f>Tabel10!$AC$16:$AG$16</c:f>
              <c:numCache>
                <c:formatCode>#,##0</c:formatCode>
                <c:ptCount val="5"/>
                <c:pt idx="0">
                  <c:v>5.7169999999999996</c:v>
                </c:pt>
                <c:pt idx="1">
                  <c:v>6.6440000000000001</c:v>
                </c:pt>
                <c:pt idx="2">
                  <c:v>5.3860000000000001</c:v>
                </c:pt>
                <c:pt idx="3">
                  <c:v>5.7270000000000003</c:v>
                </c:pt>
                <c:pt idx="4">
                  <c:v>7.3630000000000004</c:v>
                </c:pt>
              </c:numCache>
            </c:numRef>
          </c:val>
          <c:extLst>
            <c:ext xmlns:c16="http://schemas.microsoft.com/office/drawing/2014/chart" uri="{C3380CC4-5D6E-409C-BE32-E72D297353CC}">
              <c16:uniqueId val="{00000001-777F-4936-B599-A77BD9DE3481}"/>
            </c:ext>
          </c:extLst>
        </c:ser>
        <c:dLbls>
          <c:showLegendKey val="0"/>
          <c:showVal val="0"/>
          <c:showCatName val="0"/>
          <c:showSerName val="0"/>
          <c:showPercent val="0"/>
          <c:showBubbleSize val="0"/>
        </c:dLbls>
        <c:gapWidth val="150"/>
        <c:overlap val="100"/>
        <c:axId val="919849312"/>
        <c:axId val="919838872"/>
      </c:barChart>
      <c:catAx>
        <c:axId val="91984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19838872"/>
        <c:crosses val="autoZero"/>
        <c:auto val="1"/>
        <c:lblAlgn val="ctr"/>
        <c:lblOffset val="100"/>
        <c:noMultiLvlLbl val="0"/>
      </c:catAx>
      <c:valAx>
        <c:axId val="919838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1984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Tabel11!$A$17</c:f>
              <c:strCache>
                <c:ptCount val="1"/>
                <c:pt idx="0">
                  <c:v>Primaire productie</c:v>
                </c:pt>
              </c:strCache>
            </c:strRef>
          </c:tx>
          <c:spPr>
            <a:solidFill>
              <a:schemeClr val="accent1"/>
            </a:solidFill>
            <a:ln>
              <a:noFill/>
            </a:ln>
            <a:effectLst/>
          </c:spPr>
          <c:invertIfNegative val="0"/>
          <c:cat>
            <c:numRef>
              <c:f>Tabel11!$B$16:$G$16</c:f>
              <c:numCache>
                <c:formatCode>General</c:formatCode>
                <c:ptCount val="6"/>
                <c:pt idx="0">
                  <c:v>2019</c:v>
                </c:pt>
                <c:pt idx="1">
                  <c:v>2020</c:v>
                </c:pt>
                <c:pt idx="2">
                  <c:v>2021</c:v>
                </c:pt>
                <c:pt idx="3">
                  <c:v>2022</c:v>
                </c:pt>
                <c:pt idx="4">
                  <c:v>2023</c:v>
                </c:pt>
                <c:pt idx="5">
                  <c:v>2024</c:v>
                </c:pt>
              </c:numCache>
            </c:numRef>
          </c:cat>
          <c:val>
            <c:numRef>
              <c:f>Tabel11!$B$17:$G$17</c:f>
              <c:numCache>
                <c:formatCode>#,##0</c:formatCode>
                <c:ptCount val="6"/>
                <c:pt idx="0">
                  <c:v>60.8</c:v>
                </c:pt>
                <c:pt idx="1">
                  <c:v>63.8</c:v>
                </c:pt>
                <c:pt idx="2">
                  <c:v>64.3</c:v>
                </c:pt>
                <c:pt idx="3">
                  <c:v>61.7</c:v>
                </c:pt>
                <c:pt idx="4">
                  <c:v>59.8</c:v>
                </c:pt>
                <c:pt idx="5">
                  <c:v>61.6</c:v>
                </c:pt>
              </c:numCache>
            </c:numRef>
          </c:val>
          <c:extLst>
            <c:ext xmlns:c16="http://schemas.microsoft.com/office/drawing/2014/chart" uri="{C3380CC4-5D6E-409C-BE32-E72D297353CC}">
              <c16:uniqueId val="{00000000-6217-438B-922D-805EFCFE131E}"/>
            </c:ext>
          </c:extLst>
        </c:ser>
        <c:ser>
          <c:idx val="1"/>
          <c:order val="1"/>
          <c:tx>
            <c:strRef>
              <c:f>Tabel11!$A$18</c:f>
              <c:strCache>
                <c:ptCount val="1"/>
                <c:pt idx="0">
                  <c:v>Groothandel</c:v>
                </c:pt>
              </c:strCache>
            </c:strRef>
          </c:tx>
          <c:spPr>
            <a:solidFill>
              <a:schemeClr val="accent2"/>
            </a:solidFill>
            <a:ln>
              <a:noFill/>
            </a:ln>
            <a:effectLst/>
          </c:spPr>
          <c:invertIfNegative val="0"/>
          <c:cat>
            <c:numRef>
              <c:f>Tabel11!$B$16:$G$16</c:f>
              <c:numCache>
                <c:formatCode>General</c:formatCode>
                <c:ptCount val="6"/>
                <c:pt idx="0">
                  <c:v>2019</c:v>
                </c:pt>
                <c:pt idx="1">
                  <c:v>2020</c:v>
                </c:pt>
                <c:pt idx="2">
                  <c:v>2021</c:v>
                </c:pt>
                <c:pt idx="3">
                  <c:v>2022</c:v>
                </c:pt>
                <c:pt idx="4">
                  <c:v>2023</c:v>
                </c:pt>
                <c:pt idx="5">
                  <c:v>2024</c:v>
                </c:pt>
              </c:numCache>
            </c:numRef>
          </c:cat>
          <c:val>
            <c:numRef>
              <c:f>Tabel11!$B$18:$G$18</c:f>
              <c:numCache>
                <c:formatCode>#,##0</c:formatCode>
                <c:ptCount val="6"/>
                <c:pt idx="0">
                  <c:v>42.7</c:v>
                </c:pt>
                <c:pt idx="1">
                  <c:v>43.6</c:v>
                </c:pt>
                <c:pt idx="2">
                  <c:v>44.4</c:v>
                </c:pt>
                <c:pt idx="3">
                  <c:v>44.1</c:v>
                </c:pt>
                <c:pt idx="4">
                  <c:v>43.2</c:v>
                </c:pt>
                <c:pt idx="5">
                  <c:v>43.9</c:v>
                </c:pt>
              </c:numCache>
            </c:numRef>
          </c:val>
          <c:extLst>
            <c:ext xmlns:c16="http://schemas.microsoft.com/office/drawing/2014/chart" uri="{C3380CC4-5D6E-409C-BE32-E72D297353CC}">
              <c16:uniqueId val="{00000001-6217-438B-922D-805EFCFE131E}"/>
            </c:ext>
          </c:extLst>
        </c:ser>
        <c:ser>
          <c:idx val="2"/>
          <c:order val="2"/>
          <c:tx>
            <c:strRef>
              <c:f>Tabel11!$A$19</c:f>
              <c:strCache>
                <c:ptCount val="1"/>
                <c:pt idx="0">
                  <c:v>Overig</c:v>
                </c:pt>
              </c:strCache>
            </c:strRef>
          </c:tx>
          <c:spPr>
            <a:solidFill>
              <a:schemeClr val="accent3"/>
            </a:solidFill>
            <a:ln>
              <a:noFill/>
            </a:ln>
            <a:effectLst/>
          </c:spPr>
          <c:invertIfNegative val="0"/>
          <c:cat>
            <c:numRef>
              <c:f>Tabel11!$B$16:$G$16</c:f>
              <c:numCache>
                <c:formatCode>General</c:formatCode>
                <c:ptCount val="6"/>
                <c:pt idx="0">
                  <c:v>2019</c:v>
                </c:pt>
                <c:pt idx="1">
                  <c:v>2020</c:v>
                </c:pt>
                <c:pt idx="2">
                  <c:v>2021</c:v>
                </c:pt>
                <c:pt idx="3">
                  <c:v>2022</c:v>
                </c:pt>
                <c:pt idx="4">
                  <c:v>2023</c:v>
                </c:pt>
                <c:pt idx="5">
                  <c:v>2024</c:v>
                </c:pt>
              </c:numCache>
            </c:numRef>
          </c:cat>
          <c:val>
            <c:numRef>
              <c:f>Tabel11!$B$19:$G$19</c:f>
              <c:numCache>
                <c:formatCode>#,##0</c:formatCode>
                <c:ptCount val="6"/>
                <c:pt idx="0">
                  <c:v>28.699999999999989</c:v>
                </c:pt>
                <c:pt idx="1">
                  <c:v>29.400000000000013</c:v>
                </c:pt>
                <c:pt idx="2">
                  <c:v>32.4</c:v>
                </c:pt>
                <c:pt idx="3">
                  <c:v>34.199999999999996</c:v>
                </c:pt>
                <c:pt idx="4">
                  <c:v>35.800000000000011</c:v>
                </c:pt>
                <c:pt idx="5">
                  <c:v>34.800000000000018</c:v>
                </c:pt>
              </c:numCache>
            </c:numRef>
          </c:val>
          <c:extLst>
            <c:ext xmlns:c16="http://schemas.microsoft.com/office/drawing/2014/chart" uri="{C3380CC4-5D6E-409C-BE32-E72D297353CC}">
              <c16:uniqueId val="{00000002-6217-438B-922D-805EFCFE131E}"/>
            </c:ext>
          </c:extLst>
        </c:ser>
        <c:dLbls>
          <c:showLegendKey val="0"/>
          <c:showVal val="0"/>
          <c:showCatName val="0"/>
          <c:showSerName val="0"/>
          <c:showPercent val="0"/>
          <c:showBubbleSize val="0"/>
        </c:dLbls>
        <c:gapWidth val="219"/>
        <c:overlap val="100"/>
        <c:axId val="886626120"/>
        <c:axId val="886621080"/>
      </c:barChart>
      <c:catAx>
        <c:axId val="886626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86621080"/>
        <c:crosses val="autoZero"/>
        <c:auto val="1"/>
        <c:lblAlgn val="ctr"/>
        <c:lblOffset val="100"/>
        <c:noMultiLvlLbl val="0"/>
      </c:catAx>
      <c:valAx>
        <c:axId val="886621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86626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Tabel13!$A$17</c:f>
              <c:strCache>
                <c:ptCount val="1"/>
                <c:pt idx="0">
                  <c:v>Primaire landbouw</c:v>
                </c:pt>
              </c:strCache>
            </c:strRef>
          </c:tx>
          <c:spPr>
            <a:solidFill>
              <a:schemeClr val="accent1"/>
            </a:solidFill>
            <a:ln>
              <a:noFill/>
            </a:ln>
            <a:effectLst/>
          </c:spPr>
          <c:invertIfNegative val="0"/>
          <c:cat>
            <c:multiLvlStrRef>
              <c:f>Tabel13!$B$15:$M$16</c:f>
              <c:multiLvlStrCache>
                <c:ptCount val="12"/>
                <c:lvl>
                  <c:pt idx="0">
                    <c:v>Vast</c:v>
                  </c:pt>
                  <c:pt idx="1">
                    <c:v>Flex</c:v>
                  </c:pt>
                  <c:pt idx="2">
                    <c:v>Vast</c:v>
                  </c:pt>
                  <c:pt idx="3">
                    <c:v>Flex</c:v>
                  </c:pt>
                  <c:pt idx="4">
                    <c:v>Vast</c:v>
                  </c:pt>
                  <c:pt idx="5">
                    <c:v>Flex</c:v>
                  </c:pt>
                  <c:pt idx="6">
                    <c:v>Vast</c:v>
                  </c:pt>
                  <c:pt idx="7">
                    <c:v>Flex</c:v>
                  </c:pt>
                  <c:pt idx="8">
                    <c:v>Vast</c:v>
                  </c:pt>
                  <c:pt idx="9">
                    <c:v>Flex</c:v>
                  </c:pt>
                  <c:pt idx="10">
                    <c:v>Vast</c:v>
                  </c:pt>
                  <c:pt idx="11">
                    <c:v>Flex</c:v>
                  </c:pt>
                </c:lvl>
                <c:lvl>
                  <c:pt idx="0">
                    <c:v>2019</c:v>
                  </c:pt>
                  <c:pt idx="2">
                    <c:v>2020</c:v>
                  </c:pt>
                  <c:pt idx="4">
                    <c:v>2021</c:v>
                  </c:pt>
                  <c:pt idx="6">
                    <c:v>2022</c:v>
                  </c:pt>
                  <c:pt idx="8">
                    <c:v>2023</c:v>
                  </c:pt>
                  <c:pt idx="10">
                    <c:v>2024</c:v>
                  </c:pt>
                </c:lvl>
              </c:multiLvlStrCache>
            </c:multiLvlStrRef>
          </c:cat>
          <c:val>
            <c:numRef>
              <c:f>Tabel13!$B$17:$M$17</c:f>
              <c:numCache>
                <c:formatCode>#,##0</c:formatCode>
                <c:ptCount val="12"/>
                <c:pt idx="0">
                  <c:v>34</c:v>
                </c:pt>
                <c:pt idx="1">
                  <c:v>26.8</c:v>
                </c:pt>
                <c:pt idx="2">
                  <c:v>35</c:v>
                </c:pt>
                <c:pt idx="3">
                  <c:v>28.8</c:v>
                </c:pt>
                <c:pt idx="4">
                  <c:v>35.200000000000003</c:v>
                </c:pt>
                <c:pt idx="5">
                  <c:v>29.1</c:v>
                </c:pt>
                <c:pt idx="6">
                  <c:v>34.6</c:v>
                </c:pt>
                <c:pt idx="7">
                  <c:v>27.1</c:v>
                </c:pt>
                <c:pt idx="8">
                  <c:v>33.700000000000003</c:v>
                </c:pt>
                <c:pt idx="9">
                  <c:v>26.1</c:v>
                </c:pt>
                <c:pt idx="10">
                  <c:v>35.6</c:v>
                </c:pt>
                <c:pt idx="11">
                  <c:v>26</c:v>
                </c:pt>
              </c:numCache>
            </c:numRef>
          </c:val>
          <c:extLst>
            <c:ext xmlns:c16="http://schemas.microsoft.com/office/drawing/2014/chart" uri="{C3380CC4-5D6E-409C-BE32-E72D297353CC}">
              <c16:uniqueId val="{00000000-C104-4313-AB6D-B2E817AF0764}"/>
            </c:ext>
          </c:extLst>
        </c:ser>
        <c:ser>
          <c:idx val="1"/>
          <c:order val="1"/>
          <c:tx>
            <c:strRef>
              <c:f>Tabel13!$A$18</c:f>
              <c:strCache>
                <c:ptCount val="1"/>
                <c:pt idx="0">
                  <c:v>Groothandel</c:v>
                </c:pt>
              </c:strCache>
            </c:strRef>
          </c:tx>
          <c:spPr>
            <a:solidFill>
              <a:schemeClr val="accent2"/>
            </a:solidFill>
            <a:ln>
              <a:noFill/>
            </a:ln>
            <a:effectLst/>
          </c:spPr>
          <c:invertIfNegative val="0"/>
          <c:cat>
            <c:multiLvlStrRef>
              <c:f>Tabel13!$B$15:$M$16</c:f>
              <c:multiLvlStrCache>
                <c:ptCount val="12"/>
                <c:lvl>
                  <c:pt idx="0">
                    <c:v>Vast</c:v>
                  </c:pt>
                  <c:pt idx="1">
                    <c:v>Flex</c:v>
                  </c:pt>
                  <c:pt idx="2">
                    <c:v>Vast</c:v>
                  </c:pt>
                  <c:pt idx="3">
                    <c:v>Flex</c:v>
                  </c:pt>
                  <c:pt idx="4">
                    <c:v>Vast</c:v>
                  </c:pt>
                  <c:pt idx="5">
                    <c:v>Flex</c:v>
                  </c:pt>
                  <c:pt idx="6">
                    <c:v>Vast</c:v>
                  </c:pt>
                  <c:pt idx="7">
                    <c:v>Flex</c:v>
                  </c:pt>
                  <c:pt idx="8">
                    <c:v>Vast</c:v>
                  </c:pt>
                  <c:pt idx="9">
                    <c:v>Flex</c:v>
                  </c:pt>
                  <c:pt idx="10">
                    <c:v>Vast</c:v>
                  </c:pt>
                  <c:pt idx="11">
                    <c:v>Flex</c:v>
                  </c:pt>
                </c:lvl>
                <c:lvl>
                  <c:pt idx="0">
                    <c:v>2019</c:v>
                  </c:pt>
                  <c:pt idx="2">
                    <c:v>2020</c:v>
                  </c:pt>
                  <c:pt idx="4">
                    <c:v>2021</c:v>
                  </c:pt>
                  <c:pt idx="6">
                    <c:v>2022</c:v>
                  </c:pt>
                  <c:pt idx="8">
                    <c:v>2023</c:v>
                  </c:pt>
                  <c:pt idx="10">
                    <c:v>2024</c:v>
                  </c:pt>
                </c:lvl>
              </c:multiLvlStrCache>
            </c:multiLvlStrRef>
          </c:cat>
          <c:val>
            <c:numRef>
              <c:f>Tabel13!$B$18:$M$18</c:f>
              <c:numCache>
                <c:formatCode>#,##0</c:formatCode>
                <c:ptCount val="12"/>
                <c:pt idx="0">
                  <c:v>29</c:v>
                </c:pt>
                <c:pt idx="1">
                  <c:v>13.7</c:v>
                </c:pt>
                <c:pt idx="2">
                  <c:v>31.1</c:v>
                </c:pt>
                <c:pt idx="3">
                  <c:v>12.5</c:v>
                </c:pt>
                <c:pt idx="4">
                  <c:v>31</c:v>
                </c:pt>
                <c:pt idx="5">
                  <c:v>13.4</c:v>
                </c:pt>
                <c:pt idx="6">
                  <c:v>31.4</c:v>
                </c:pt>
                <c:pt idx="7">
                  <c:v>12.7</c:v>
                </c:pt>
                <c:pt idx="8">
                  <c:v>31</c:v>
                </c:pt>
                <c:pt idx="9">
                  <c:v>12.2</c:v>
                </c:pt>
                <c:pt idx="10">
                  <c:v>31.5</c:v>
                </c:pt>
                <c:pt idx="11">
                  <c:v>12.3</c:v>
                </c:pt>
              </c:numCache>
            </c:numRef>
          </c:val>
          <c:extLst>
            <c:ext xmlns:c16="http://schemas.microsoft.com/office/drawing/2014/chart" uri="{C3380CC4-5D6E-409C-BE32-E72D297353CC}">
              <c16:uniqueId val="{00000001-C104-4313-AB6D-B2E817AF0764}"/>
            </c:ext>
          </c:extLst>
        </c:ser>
        <c:ser>
          <c:idx val="2"/>
          <c:order val="2"/>
          <c:tx>
            <c:strRef>
              <c:f>Tabel13!$A$19</c:f>
              <c:strCache>
                <c:ptCount val="1"/>
                <c:pt idx="0">
                  <c:v>overig</c:v>
                </c:pt>
              </c:strCache>
            </c:strRef>
          </c:tx>
          <c:spPr>
            <a:solidFill>
              <a:schemeClr val="accent3"/>
            </a:solidFill>
            <a:ln>
              <a:noFill/>
            </a:ln>
            <a:effectLst/>
          </c:spPr>
          <c:invertIfNegative val="0"/>
          <c:cat>
            <c:multiLvlStrRef>
              <c:f>Tabel13!$B$15:$M$16</c:f>
              <c:multiLvlStrCache>
                <c:ptCount val="12"/>
                <c:lvl>
                  <c:pt idx="0">
                    <c:v>Vast</c:v>
                  </c:pt>
                  <c:pt idx="1">
                    <c:v>Flex</c:v>
                  </c:pt>
                  <c:pt idx="2">
                    <c:v>Vast</c:v>
                  </c:pt>
                  <c:pt idx="3">
                    <c:v>Flex</c:v>
                  </c:pt>
                  <c:pt idx="4">
                    <c:v>Vast</c:v>
                  </c:pt>
                  <c:pt idx="5">
                    <c:v>Flex</c:v>
                  </c:pt>
                  <c:pt idx="6">
                    <c:v>Vast</c:v>
                  </c:pt>
                  <c:pt idx="7">
                    <c:v>Flex</c:v>
                  </c:pt>
                  <c:pt idx="8">
                    <c:v>Vast</c:v>
                  </c:pt>
                  <c:pt idx="9">
                    <c:v>Flex</c:v>
                  </c:pt>
                  <c:pt idx="10">
                    <c:v>Vast</c:v>
                  </c:pt>
                  <c:pt idx="11">
                    <c:v>Flex</c:v>
                  </c:pt>
                </c:lvl>
                <c:lvl>
                  <c:pt idx="0">
                    <c:v>2019</c:v>
                  </c:pt>
                  <c:pt idx="2">
                    <c:v>2020</c:v>
                  </c:pt>
                  <c:pt idx="4">
                    <c:v>2021</c:v>
                  </c:pt>
                  <c:pt idx="6">
                    <c:v>2022</c:v>
                  </c:pt>
                  <c:pt idx="8">
                    <c:v>2023</c:v>
                  </c:pt>
                  <c:pt idx="10">
                    <c:v>2024</c:v>
                  </c:pt>
                </c:lvl>
              </c:multiLvlStrCache>
            </c:multiLvlStrRef>
          </c:cat>
          <c:val>
            <c:numRef>
              <c:f>Tabel13!$B$19:$M$19</c:f>
              <c:numCache>
                <c:formatCode>#,##0</c:formatCode>
                <c:ptCount val="12"/>
                <c:pt idx="0">
                  <c:v>23.900000000000006</c:v>
                </c:pt>
                <c:pt idx="1">
                  <c:v>4.7999999999999972</c:v>
                </c:pt>
                <c:pt idx="2">
                  <c:v>22.699999999999996</c:v>
                </c:pt>
                <c:pt idx="3">
                  <c:v>6.6999999999999993</c:v>
                </c:pt>
                <c:pt idx="4">
                  <c:v>24.399999999999991</c:v>
                </c:pt>
                <c:pt idx="5">
                  <c:v>7.9999999999999982</c:v>
                </c:pt>
                <c:pt idx="6">
                  <c:v>25.200000000000003</c:v>
                </c:pt>
                <c:pt idx="7">
                  <c:v>8.9999999999999964</c:v>
                </c:pt>
                <c:pt idx="8">
                  <c:v>26.399999999999991</c:v>
                </c:pt>
                <c:pt idx="9">
                  <c:v>9.4000000000000021</c:v>
                </c:pt>
                <c:pt idx="10">
                  <c:v>26.499999999999993</c:v>
                </c:pt>
                <c:pt idx="11">
                  <c:v>8.4000000000000021</c:v>
                </c:pt>
              </c:numCache>
            </c:numRef>
          </c:val>
          <c:extLst>
            <c:ext xmlns:c16="http://schemas.microsoft.com/office/drawing/2014/chart" uri="{C3380CC4-5D6E-409C-BE32-E72D297353CC}">
              <c16:uniqueId val="{00000002-C104-4313-AB6D-B2E817AF0764}"/>
            </c:ext>
          </c:extLst>
        </c:ser>
        <c:dLbls>
          <c:showLegendKey val="0"/>
          <c:showVal val="0"/>
          <c:showCatName val="0"/>
          <c:showSerName val="0"/>
          <c:showPercent val="0"/>
          <c:showBubbleSize val="0"/>
        </c:dLbls>
        <c:gapWidth val="150"/>
        <c:overlap val="100"/>
        <c:axId val="716833784"/>
        <c:axId val="716830904"/>
      </c:barChart>
      <c:catAx>
        <c:axId val="71683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16830904"/>
        <c:crosses val="autoZero"/>
        <c:auto val="1"/>
        <c:lblAlgn val="ctr"/>
        <c:lblOffset val="100"/>
        <c:noMultiLvlLbl val="0"/>
      </c:catAx>
      <c:valAx>
        <c:axId val="716830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16833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Tabel14!$A$17</c:f>
              <c:strCache>
                <c:ptCount val="1"/>
                <c:pt idx="0">
                  <c:v>Primaire productie</c:v>
                </c:pt>
              </c:strCache>
            </c:strRef>
          </c:tx>
          <c:spPr>
            <a:solidFill>
              <a:schemeClr val="accent1"/>
            </a:solidFill>
            <a:ln>
              <a:noFill/>
            </a:ln>
            <a:effectLst/>
          </c:spPr>
          <c:invertIfNegative val="0"/>
          <c:cat>
            <c:numRef>
              <c:f>Tabel14!$B$16:$G$16</c:f>
              <c:numCache>
                <c:formatCode>General</c:formatCode>
                <c:ptCount val="6"/>
                <c:pt idx="0">
                  <c:v>2019</c:v>
                </c:pt>
                <c:pt idx="1">
                  <c:v>2020</c:v>
                </c:pt>
                <c:pt idx="2">
                  <c:v>2021</c:v>
                </c:pt>
                <c:pt idx="3">
                  <c:v>2022</c:v>
                </c:pt>
                <c:pt idx="4">
                  <c:v>2023</c:v>
                </c:pt>
                <c:pt idx="5">
                  <c:v>2024</c:v>
                </c:pt>
              </c:numCache>
            </c:numRef>
          </c:cat>
          <c:val>
            <c:numRef>
              <c:f>Tabel14!$B$17:$G$17</c:f>
              <c:numCache>
                <c:formatCode>#,##0</c:formatCode>
                <c:ptCount val="6"/>
                <c:pt idx="0">
                  <c:v>58.2</c:v>
                </c:pt>
                <c:pt idx="1">
                  <c:v>60.7</c:v>
                </c:pt>
                <c:pt idx="2">
                  <c:v>61.1</c:v>
                </c:pt>
                <c:pt idx="3">
                  <c:v>58.6</c:v>
                </c:pt>
                <c:pt idx="4">
                  <c:v>57</c:v>
                </c:pt>
                <c:pt idx="5">
                  <c:v>58.6</c:v>
                </c:pt>
              </c:numCache>
            </c:numRef>
          </c:val>
          <c:extLst>
            <c:ext xmlns:c16="http://schemas.microsoft.com/office/drawing/2014/chart" uri="{C3380CC4-5D6E-409C-BE32-E72D297353CC}">
              <c16:uniqueId val="{00000000-2FF6-4C8B-994A-A0D9D64F1196}"/>
            </c:ext>
          </c:extLst>
        </c:ser>
        <c:ser>
          <c:idx val="1"/>
          <c:order val="1"/>
          <c:tx>
            <c:strRef>
              <c:f>Tabel14!$A$18</c:f>
              <c:strCache>
                <c:ptCount val="1"/>
                <c:pt idx="0">
                  <c:v>Groothandel</c:v>
                </c:pt>
              </c:strCache>
            </c:strRef>
          </c:tx>
          <c:spPr>
            <a:solidFill>
              <a:schemeClr val="accent2"/>
            </a:solidFill>
            <a:ln>
              <a:noFill/>
            </a:ln>
            <a:effectLst/>
          </c:spPr>
          <c:invertIfNegative val="0"/>
          <c:cat>
            <c:numRef>
              <c:f>Tabel14!$B$16:$G$16</c:f>
              <c:numCache>
                <c:formatCode>General</c:formatCode>
                <c:ptCount val="6"/>
                <c:pt idx="0">
                  <c:v>2019</c:v>
                </c:pt>
                <c:pt idx="1">
                  <c:v>2020</c:v>
                </c:pt>
                <c:pt idx="2">
                  <c:v>2021</c:v>
                </c:pt>
                <c:pt idx="3">
                  <c:v>2022</c:v>
                </c:pt>
                <c:pt idx="4">
                  <c:v>2023</c:v>
                </c:pt>
                <c:pt idx="5">
                  <c:v>2024</c:v>
                </c:pt>
              </c:numCache>
            </c:numRef>
          </c:cat>
          <c:val>
            <c:numRef>
              <c:f>Tabel14!$B$18:$G$18</c:f>
              <c:numCache>
                <c:formatCode>#,##0</c:formatCode>
                <c:ptCount val="6"/>
                <c:pt idx="0">
                  <c:v>41.6</c:v>
                </c:pt>
                <c:pt idx="1">
                  <c:v>42.4</c:v>
                </c:pt>
                <c:pt idx="2">
                  <c:v>43.2</c:v>
                </c:pt>
                <c:pt idx="3">
                  <c:v>42.8</c:v>
                </c:pt>
                <c:pt idx="4">
                  <c:v>42</c:v>
                </c:pt>
                <c:pt idx="5">
                  <c:v>42.7</c:v>
                </c:pt>
              </c:numCache>
            </c:numRef>
          </c:val>
          <c:extLst>
            <c:ext xmlns:c16="http://schemas.microsoft.com/office/drawing/2014/chart" uri="{C3380CC4-5D6E-409C-BE32-E72D297353CC}">
              <c16:uniqueId val="{00000001-2FF6-4C8B-994A-A0D9D64F1196}"/>
            </c:ext>
          </c:extLst>
        </c:ser>
        <c:ser>
          <c:idx val="2"/>
          <c:order val="2"/>
          <c:tx>
            <c:strRef>
              <c:f>Tabel14!$A$19</c:f>
              <c:strCache>
                <c:ptCount val="1"/>
                <c:pt idx="0">
                  <c:v>Overig</c:v>
                </c:pt>
              </c:strCache>
            </c:strRef>
          </c:tx>
          <c:spPr>
            <a:solidFill>
              <a:schemeClr val="accent3"/>
            </a:solidFill>
            <a:ln>
              <a:noFill/>
            </a:ln>
            <a:effectLst/>
          </c:spPr>
          <c:invertIfNegative val="0"/>
          <c:cat>
            <c:numRef>
              <c:f>Tabel14!$B$16:$G$16</c:f>
              <c:numCache>
                <c:formatCode>General</c:formatCode>
                <c:ptCount val="6"/>
                <c:pt idx="0">
                  <c:v>2019</c:v>
                </c:pt>
                <c:pt idx="1">
                  <c:v>2020</c:v>
                </c:pt>
                <c:pt idx="2">
                  <c:v>2021</c:v>
                </c:pt>
                <c:pt idx="3">
                  <c:v>2022</c:v>
                </c:pt>
                <c:pt idx="4">
                  <c:v>2023</c:v>
                </c:pt>
                <c:pt idx="5">
                  <c:v>2024</c:v>
                </c:pt>
              </c:numCache>
            </c:numRef>
          </c:cat>
          <c:val>
            <c:numRef>
              <c:f>Tabel14!$B$19:$G$19</c:f>
              <c:numCache>
                <c:formatCode>#,##0</c:formatCode>
                <c:ptCount val="6"/>
                <c:pt idx="0">
                  <c:v>28.1</c:v>
                </c:pt>
                <c:pt idx="1">
                  <c:v>28.9</c:v>
                </c:pt>
                <c:pt idx="2">
                  <c:v>31.899999999999991</c:v>
                </c:pt>
                <c:pt idx="3">
                  <c:v>33.600000000000009</c:v>
                </c:pt>
                <c:pt idx="4">
                  <c:v>35.099999999999994</c:v>
                </c:pt>
                <c:pt idx="5">
                  <c:v>34.500000000000014</c:v>
                </c:pt>
              </c:numCache>
            </c:numRef>
          </c:val>
          <c:extLst>
            <c:ext xmlns:c16="http://schemas.microsoft.com/office/drawing/2014/chart" uri="{C3380CC4-5D6E-409C-BE32-E72D297353CC}">
              <c16:uniqueId val="{00000002-2FF6-4C8B-994A-A0D9D64F1196}"/>
            </c:ext>
          </c:extLst>
        </c:ser>
        <c:dLbls>
          <c:showLegendKey val="0"/>
          <c:showVal val="0"/>
          <c:showCatName val="0"/>
          <c:showSerName val="0"/>
          <c:showPercent val="0"/>
          <c:showBubbleSize val="0"/>
        </c:dLbls>
        <c:gapWidth val="150"/>
        <c:overlap val="100"/>
        <c:axId val="920177384"/>
        <c:axId val="920170544"/>
      </c:barChart>
      <c:catAx>
        <c:axId val="92017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0170544"/>
        <c:crosses val="autoZero"/>
        <c:auto val="1"/>
        <c:lblAlgn val="ctr"/>
        <c:lblOffset val="100"/>
        <c:noMultiLvlLbl val="0"/>
      </c:catAx>
      <c:valAx>
        <c:axId val="920170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20177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9218774123823"/>
          <c:y val="4.0237762837992165E-2"/>
          <c:w val="0.56351011270649998"/>
          <c:h val="0.87490347401380753"/>
        </c:manualLayout>
      </c:layout>
      <c:barChart>
        <c:barDir val="bar"/>
        <c:grouping val="clustered"/>
        <c:varyColors val="0"/>
        <c:ser>
          <c:idx val="0"/>
          <c:order val="0"/>
          <c:tx>
            <c:strRef>
              <c:f>Tabel02.GN!$R$5</c:f>
              <c:strCache>
                <c:ptCount val="1"/>
                <c:pt idx="0">
                  <c:v>2019</c:v>
                </c:pt>
              </c:strCache>
            </c:strRef>
          </c:tx>
          <c:spPr>
            <a:solidFill>
              <a:schemeClr val="accent1"/>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Tabel02.GN!$R$6:$R$14</c:f>
              <c:numCache>
                <c:formatCode>#,##0</c:formatCode>
                <c:ptCount val="9"/>
                <c:pt idx="0">
                  <c:v>71</c:v>
                </c:pt>
                <c:pt idx="1">
                  <c:v>269</c:v>
                </c:pt>
                <c:pt idx="2">
                  <c:v>5596</c:v>
                </c:pt>
                <c:pt idx="3">
                  <c:v>873</c:v>
                </c:pt>
                <c:pt idx="4">
                  <c:v>1109</c:v>
                </c:pt>
                <c:pt idx="5">
                  <c:v>532</c:v>
                </c:pt>
                <c:pt idx="6">
                  <c:v>247</c:v>
                </c:pt>
                <c:pt idx="7">
                  <c:v>580</c:v>
                </c:pt>
                <c:pt idx="8">
                  <c:v>829</c:v>
                </c:pt>
              </c:numCache>
            </c:numRef>
          </c:val>
          <c:extLst>
            <c:ext xmlns:c16="http://schemas.microsoft.com/office/drawing/2014/chart" uri="{C3380CC4-5D6E-409C-BE32-E72D297353CC}">
              <c16:uniqueId val="{00000000-94BC-417E-8ECC-41E269D61878}"/>
            </c:ext>
          </c:extLst>
        </c:ser>
        <c:ser>
          <c:idx val="1"/>
          <c:order val="1"/>
          <c:tx>
            <c:strRef>
              <c:f>Tabel02.GN!$S$5</c:f>
              <c:strCache>
                <c:ptCount val="1"/>
                <c:pt idx="0">
                  <c:v>2020</c:v>
                </c:pt>
              </c:strCache>
            </c:strRef>
          </c:tx>
          <c:spPr>
            <a:solidFill>
              <a:schemeClr val="accent2"/>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Tabel02.GN!$S$6:$S$14</c:f>
              <c:numCache>
                <c:formatCode>#,##0</c:formatCode>
                <c:ptCount val="9"/>
                <c:pt idx="0">
                  <c:v>75</c:v>
                </c:pt>
                <c:pt idx="1">
                  <c:v>306</c:v>
                </c:pt>
                <c:pt idx="2">
                  <c:v>6083</c:v>
                </c:pt>
                <c:pt idx="3">
                  <c:v>922</c:v>
                </c:pt>
                <c:pt idx="4">
                  <c:v>1082</c:v>
                </c:pt>
                <c:pt idx="5">
                  <c:v>473</c:v>
                </c:pt>
                <c:pt idx="6">
                  <c:v>231</c:v>
                </c:pt>
                <c:pt idx="7">
                  <c:v>564</c:v>
                </c:pt>
                <c:pt idx="8">
                  <c:v>856</c:v>
                </c:pt>
              </c:numCache>
            </c:numRef>
          </c:val>
          <c:extLst>
            <c:ext xmlns:c16="http://schemas.microsoft.com/office/drawing/2014/chart" uri="{C3380CC4-5D6E-409C-BE32-E72D297353CC}">
              <c16:uniqueId val="{00000001-94BC-417E-8ECC-41E269D61878}"/>
            </c:ext>
          </c:extLst>
        </c:ser>
        <c:ser>
          <c:idx val="2"/>
          <c:order val="2"/>
          <c:tx>
            <c:strRef>
              <c:f>Tabel02.GN!$T$5</c:f>
              <c:strCache>
                <c:ptCount val="1"/>
                <c:pt idx="0">
                  <c:v>2021</c:v>
                </c:pt>
              </c:strCache>
            </c:strRef>
          </c:tx>
          <c:spPr>
            <a:solidFill>
              <a:schemeClr val="accent3"/>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Tabel02.GN!$T$6:$T$14</c:f>
              <c:numCache>
                <c:formatCode>#,##0</c:formatCode>
                <c:ptCount val="9"/>
                <c:pt idx="0">
                  <c:v>80</c:v>
                </c:pt>
                <c:pt idx="1">
                  <c:v>346</c:v>
                </c:pt>
                <c:pt idx="2">
                  <c:v>6050</c:v>
                </c:pt>
                <c:pt idx="3">
                  <c:v>992</c:v>
                </c:pt>
                <c:pt idx="4">
                  <c:v>1206</c:v>
                </c:pt>
                <c:pt idx="5">
                  <c:v>444</c:v>
                </c:pt>
                <c:pt idx="6">
                  <c:v>310</c:v>
                </c:pt>
                <c:pt idx="7">
                  <c:v>690</c:v>
                </c:pt>
                <c:pt idx="8">
                  <c:v>1029</c:v>
                </c:pt>
              </c:numCache>
            </c:numRef>
          </c:val>
          <c:extLst>
            <c:ext xmlns:c16="http://schemas.microsoft.com/office/drawing/2014/chart" uri="{C3380CC4-5D6E-409C-BE32-E72D297353CC}">
              <c16:uniqueId val="{00000002-94BC-417E-8ECC-41E269D61878}"/>
            </c:ext>
          </c:extLst>
        </c:ser>
        <c:ser>
          <c:idx val="3"/>
          <c:order val="3"/>
          <c:tx>
            <c:strRef>
              <c:f>Tabel02.GN!$U$5</c:f>
              <c:strCache>
                <c:ptCount val="1"/>
                <c:pt idx="0">
                  <c:v>2022</c:v>
                </c:pt>
              </c:strCache>
            </c:strRef>
          </c:tx>
          <c:spPr>
            <a:solidFill>
              <a:schemeClr val="accent4"/>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Tabel02.GN!$U$6:$U$14</c:f>
              <c:numCache>
                <c:formatCode>#,##0</c:formatCode>
                <c:ptCount val="9"/>
                <c:pt idx="0">
                  <c:v>71</c:v>
                </c:pt>
                <c:pt idx="1">
                  <c:v>233</c:v>
                </c:pt>
                <c:pt idx="2">
                  <c:v>6106</c:v>
                </c:pt>
                <c:pt idx="3">
                  <c:v>1060</c:v>
                </c:pt>
                <c:pt idx="4">
                  <c:v>1082</c:v>
                </c:pt>
                <c:pt idx="5">
                  <c:v>475</c:v>
                </c:pt>
                <c:pt idx="6">
                  <c:v>257</c:v>
                </c:pt>
                <c:pt idx="7">
                  <c:v>528</c:v>
                </c:pt>
                <c:pt idx="8">
                  <c:v>921</c:v>
                </c:pt>
              </c:numCache>
            </c:numRef>
          </c:val>
          <c:extLst>
            <c:ext xmlns:c16="http://schemas.microsoft.com/office/drawing/2014/chart" uri="{C3380CC4-5D6E-409C-BE32-E72D297353CC}">
              <c16:uniqueId val="{00000003-94BC-417E-8ECC-41E269D61878}"/>
            </c:ext>
          </c:extLst>
        </c:ser>
        <c:ser>
          <c:idx val="4"/>
          <c:order val="4"/>
          <c:tx>
            <c:strRef>
              <c:f>Tabel02.GN!$V$5</c:f>
              <c:strCache>
                <c:ptCount val="1"/>
                <c:pt idx="0">
                  <c:v>2023</c:v>
                </c:pt>
              </c:strCache>
            </c:strRef>
          </c:tx>
          <c:spPr>
            <a:solidFill>
              <a:schemeClr val="accent5"/>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Tabel02.GN!$V$6:$V$14</c:f>
              <c:numCache>
                <c:formatCode>#,##0</c:formatCode>
                <c:ptCount val="9"/>
                <c:pt idx="0">
                  <c:v>67</c:v>
                </c:pt>
                <c:pt idx="1">
                  <c:v>249</c:v>
                </c:pt>
                <c:pt idx="2">
                  <c:v>6325</c:v>
                </c:pt>
                <c:pt idx="3">
                  <c:v>1120</c:v>
                </c:pt>
                <c:pt idx="4">
                  <c:v>1223</c:v>
                </c:pt>
                <c:pt idx="5">
                  <c:v>499</c:v>
                </c:pt>
                <c:pt idx="6">
                  <c:v>236</c:v>
                </c:pt>
                <c:pt idx="7">
                  <c:v>461</c:v>
                </c:pt>
                <c:pt idx="8">
                  <c:v>941</c:v>
                </c:pt>
              </c:numCache>
            </c:numRef>
          </c:val>
          <c:extLst>
            <c:ext xmlns:c16="http://schemas.microsoft.com/office/drawing/2014/chart" uri="{C3380CC4-5D6E-409C-BE32-E72D297353CC}">
              <c16:uniqueId val="{00000004-94BC-417E-8ECC-41E269D61878}"/>
            </c:ext>
          </c:extLst>
        </c:ser>
        <c:ser>
          <c:idx val="5"/>
          <c:order val="5"/>
          <c:tx>
            <c:strRef>
              <c:f>Tabel02.GN!$W$5</c:f>
              <c:strCache>
                <c:ptCount val="1"/>
                <c:pt idx="0">
                  <c:v>2024</c:v>
                </c:pt>
              </c:strCache>
            </c:strRef>
          </c:tx>
          <c:spPr>
            <a:solidFill>
              <a:schemeClr val="accent6"/>
            </a:solidFill>
            <a:ln>
              <a:noFill/>
            </a:ln>
            <a:effectLst/>
          </c:spPr>
          <c:invertIfNegative val="0"/>
          <c:cat>
            <c:strRef>
              <c:f>Tabel02.GN!$Q$6:$Q$14</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Tabel02.GN!$W$6:$W$14</c:f>
              <c:numCache>
                <c:formatCode>#,##0</c:formatCode>
                <c:ptCount val="9"/>
                <c:pt idx="0">
                  <c:v>61</c:v>
                </c:pt>
                <c:pt idx="1">
                  <c:v>262</c:v>
                </c:pt>
                <c:pt idx="2">
                  <c:v>6619</c:v>
                </c:pt>
                <c:pt idx="3">
                  <c:v>1125</c:v>
                </c:pt>
                <c:pt idx="4">
                  <c:v>1233</c:v>
                </c:pt>
                <c:pt idx="5">
                  <c:v>570</c:v>
                </c:pt>
                <c:pt idx="6">
                  <c:v>210</c:v>
                </c:pt>
                <c:pt idx="7">
                  <c:v>479</c:v>
                </c:pt>
                <c:pt idx="8">
                  <c:v>1026</c:v>
                </c:pt>
              </c:numCache>
            </c:numRef>
          </c:val>
          <c:extLst>
            <c:ext xmlns:c16="http://schemas.microsoft.com/office/drawing/2014/chart" uri="{C3380CC4-5D6E-409C-BE32-E72D297353CC}">
              <c16:uniqueId val="{00000005-94BC-417E-8ECC-41E269D61878}"/>
            </c:ext>
          </c:extLst>
        </c:ser>
        <c:dLbls>
          <c:showLegendKey val="0"/>
          <c:showVal val="0"/>
          <c:showCatName val="0"/>
          <c:showSerName val="0"/>
          <c:showPercent val="0"/>
          <c:showBubbleSize val="0"/>
        </c:dLbls>
        <c:gapWidth val="182"/>
        <c:axId val="584685344"/>
        <c:axId val="584682104"/>
      </c:barChart>
      <c:catAx>
        <c:axId val="584685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2104"/>
        <c:crosses val="autoZero"/>
        <c:auto val="1"/>
        <c:lblAlgn val="ctr"/>
        <c:lblOffset val="100"/>
        <c:noMultiLvlLbl val="0"/>
      </c:catAx>
      <c:valAx>
        <c:axId val="584682104"/>
        <c:scaling>
          <c:orientation val="minMax"/>
          <c:max val="70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5344"/>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Tabel14!$K$16</c:f>
              <c:strCache>
                <c:ptCount val="1"/>
                <c:pt idx="0">
                  <c:v>MKB</c:v>
                </c:pt>
              </c:strCache>
            </c:strRef>
          </c:tx>
          <c:spPr>
            <a:solidFill>
              <a:schemeClr val="accent1"/>
            </a:solidFill>
            <a:ln>
              <a:noFill/>
            </a:ln>
            <a:effectLst/>
          </c:spPr>
          <c:invertIfNegative val="0"/>
          <c:cat>
            <c:strRef>
              <c:f>Tabel14!$J$17:$J$19</c:f>
              <c:strCache>
                <c:ptCount val="3"/>
                <c:pt idx="0">
                  <c:v>Primaire productie</c:v>
                </c:pt>
                <c:pt idx="1">
                  <c:v>Groothandel</c:v>
                </c:pt>
                <c:pt idx="2">
                  <c:v>Overig</c:v>
                </c:pt>
              </c:strCache>
            </c:strRef>
          </c:cat>
          <c:val>
            <c:numRef>
              <c:f>Tabel14!$K$17:$K$19</c:f>
              <c:numCache>
                <c:formatCode>#,##0</c:formatCode>
                <c:ptCount val="3"/>
                <c:pt idx="0">
                  <c:v>51.9</c:v>
                </c:pt>
                <c:pt idx="1">
                  <c:v>32.799999999999997</c:v>
                </c:pt>
                <c:pt idx="2">
                  <c:v>10.600000000000001</c:v>
                </c:pt>
              </c:numCache>
            </c:numRef>
          </c:val>
          <c:extLst>
            <c:ext xmlns:c16="http://schemas.microsoft.com/office/drawing/2014/chart" uri="{C3380CC4-5D6E-409C-BE32-E72D297353CC}">
              <c16:uniqueId val="{00000000-95F8-4A73-9760-976363B6443D}"/>
            </c:ext>
          </c:extLst>
        </c:ser>
        <c:ser>
          <c:idx val="1"/>
          <c:order val="1"/>
          <c:tx>
            <c:strRef>
              <c:f>Tabel14!$L$16</c:f>
              <c:strCache>
                <c:ptCount val="1"/>
                <c:pt idx="0">
                  <c:v>Grootbedrijf</c:v>
                </c:pt>
              </c:strCache>
            </c:strRef>
          </c:tx>
          <c:spPr>
            <a:solidFill>
              <a:schemeClr val="accent2"/>
            </a:solidFill>
            <a:ln>
              <a:noFill/>
            </a:ln>
            <a:effectLst/>
          </c:spPr>
          <c:invertIfNegative val="0"/>
          <c:cat>
            <c:strRef>
              <c:f>Tabel14!$J$17:$J$19</c:f>
              <c:strCache>
                <c:ptCount val="3"/>
                <c:pt idx="0">
                  <c:v>Primaire productie</c:v>
                </c:pt>
                <c:pt idx="1">
                  <c:v>Groothandel</c:v>
                </c:pt>
                <c:pt idx="2">
                  <c:v>Overig</c:v>
                </c:pt>
              </c:strCache>
            </c:strRef>
          </c:cat>
          <c:val>
            <c:numRef>
              <c:f>Tabel14!$L$17:$L$19</c:f>
              <c:numCache>
                <c:formatCode>#,##0</c:formatCode>
                <c:ptCount val="3"/>
                <c:pt idx="0">
                  <c:v>6.7</c:v>
                </c:pt>
                <c:pt idx="1">
                  <c:v>9.9</c:v>
                </c:pt>
                <c:pt idx="2">
                  <c:v>23.9</c:v>
                </c:pt>
              </c:numCache>
            </c:numRef>
          </c:val>
          <c:extLst>
            <c:ext xmlns:c16="http://schemas.microsoft.com/office/drawing/2014/chart" uri="{C3380CC4-5D6E-409C-BE32-E72D297353CC}">
              <c16:uniqueId val="{00000001-95F8-4A73-9760-976363B6443D}"/>
            </c:ext>
          </c:extLst>
        </c:ser>
        <c:dLbls>
          <c:showLegendKey val="0"/>
          <c:showVal val="0"/>
          <c:showCatName val="0"/>
          <c:showSerName val="0"/>
          <c:showPercent val="0"/>
          <c:showBubbleSize val="0"/>
        </c:dLbls>
        <c:gapWidth val="150"/>
        <c:overlap val="100"/>
        <c:axId val="831132800"/>
        <c:axId val="831137840"/>
      </c:barChart>
      <c:catAx>
        <c:axId val="83113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31137840"/>
        <c:crosses val="autoZero"/>
        <c:auto val="1"/>
        <c:lblAlgn val="ctr"/>
        <c:lblOffset val="100"/>
        <c:noMultiLvlLbl val="0"/>
      </c:catAx>
      <c:valAx>
        <c:axId val="831137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3113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Tabel03!$R$4</c:f>
              <c:strCache>
                <c:ptCount val="1"/>
                <c:pt idx="0">
                  <c:v>primaire productie</c:v>
                </c:pt>
              </c:strCache>
            </c:strRef>
          </c:tx>
          <c:spPr>
            <a:solidFill>
              <a:schemeClr val="accent1"/>
            </a:solidFill>
            <a:ln>
              <a:noFill/>
            </a:ln>
            <a:effectLst/>
          </c:spPr>
          <c:invertIfNegative val="0"/>
          <c:cat>
            <c:multiLvlStrRef>
              <c:f>Tabel03!$S$2:$AD$3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Tabel03!$S$4:$AD$4</c:f>
              <c:numCache>
                <c:formatCode>#,##0</c:formatCode>
                <c:ptCount val="12"/>
                <c:pt idx="0">
                  <c:v>1107</c:v>
                </c:pt>
                <c:pt idx="1">
                  <c:v>1104</c:v>
                </c:pt>
                <c:pt idx="2">
                  <c:v>1180</c:v>
                </c:pt>
                <c:pt idx="3">
                  <c:v>903</c:v>
                </c:pt>
                <c:pt idx="4">
                  <c:v>862</c:v>
                </c:pt>
                <c:pt idx="5">
                  <c:v>944</c:v>
                </c:pt>
                <c:pt idx="6">
                  <c:v>4220</c:v>
                </c:pt>
                <c:pt idx="7">
                  <c:v>4360</c:v>
                </c:pt>
                <c:pt idx="8">
                  <c:v>4280</c:v>
                </c:pt>
                <c:pt idx="9">
                  <c:v>3500</c:v>
                </c:pt>
                <c:pt idx="10">
                  <c:v>4160</c:v>
                </c:pt>
                <c:pt idx="11">
                  <c:v>4200</c:v>
                </c:pt>
              </c:numCache>
            </c:numRef>
          </c:val>
          <c:extLst>
            <c:ext xmlns:c16="http://schemas.microsoft.com/office/drawing/2014/chart" uri="{C3380CC4-5D6E-409C-BE32-E72D297353CC}">
              <c16:uniqueId val="{00000000-6D9D-4F31-BA4C-A4E62E1C9963}"/>
            </c:ext>
          </c:extLst>
        </c:ser>
        <c:ser>
          <c:idx val="1"/>
          <c:order val="1"/>
          <c:tx>
            <c:strRef>
              <c:f>Tabel03!$R$5</c:f>
              <c:strCache>
                <c:ptCount val="1"/>
                <c:pt idx="0">
                  <c:v>groothandel</c:v>
                </c:pt>
              </c:strCache>
            </c:strRef>
          </c:tx>
          <c:spPr>
            <a:solidFill>
              <a:schemeClr val="accent2"/>
            </a:solidFill>
            <a:ln>
              <a:noFill/>
            </a:ln>
            <a:effectLst/>
          </c:spPr>
          <c:invertIfNegative val="0"/>
          <c:cat>
            <c:multiLvlStrRef>
              <c:f>Tabel03!$S$2:$AD$3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Tabel03!$S$5:$AD$5</c:f>
              <c:numCache>
                <c:formatCode>#,##0</c:formatCode>
                <c:ptCount val="12"/>
                <c:pt idx="0">
                  <c:v>6186</c:v>
                </c:pt>
                <c:pt idx="1">
                  <c:v>6761</c:v>
                </c:pt>
                <c:pt idx="2">
                  <c:v>8835</c:v>
                </c:pt>
                <c:pt idx="3">
                  <c:v>9168</c:v>
                </c:pt>
                <c:pt idx="4">
                  <c:v>7733</c:v>
                </c:pt>
                <c:pt idx="5">
                  <c:v>10055</c:v>
                </c:pt>
                <c:pt idx="6">
                  <c:v>1830</c:v>
                </c:pt>
                <c:pt idx="7">
                  <c:v>1830</c:v>
                </c:pt>
                <c:pt idx="8">
                  <c:v>1980</c:v>
                </c:pt>
                <c:pt idx="9">
                  <c:v>1740</c:v>
                </c:pt>
                <c:pt idx="10">
                  <c:v>1830</c:v>
                </c:pt>
                <c:pt idx="11">
                  <c:v>2070</c:v>
                </c:pt>
              </c:numCache>
            </c:numRef>
          </c:val>
          <c:extLst>
            <c:ext xmlns:c16="http://schemas.microsoft.com/office/drawing/2014/chart" uri="{C3380CC4-5D6E-409C-BE32-E72D297353CC}">
              <c16:uniqueId val="{00000001-6D9D-4F31-BA4C-A4E62E1C9963}"/>
            </c:ext>
          </c:extLst>
        </c:ser>
        <c:ser>
          <c:idx val="2"/>
          <c:order val="2"/>
          <c:tx>
            <c:strRef>
              <c:f>Tabel03!$R$6</c:f>
              <c:strCache>
                <c:ptCount val="1"/>
                <c:pt idx="0">
                  <c:v>overig</c:v>
                </c:pt>
              </c:strCache>
            </c:strRef>
          </c:tx>
          <c:spPr>
            <a:solidFill>
              <a:schemeClr val="accent3"/>
            </a:solidFill>
            <a:ln>
              <a:noFill/>
            </a:ln>
            <a:effectLst/>
          </c:spPr>
          <c:invertIfNegative val="0"/>
          <c:cat>
            <c:multiLvlStrRef>
              <c:f>Tabel03!$S$2:$AD$3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Tabel03!$S$6:$AD$6</c:f>
              <c:numCache>
                <c:formatCode>#,##0</c:formatCode>
                <c:ptCount val="12"/>
                <c:pt idx="0">
                  <c:v>415</c:v>
                </c:pt>
                <c:pt idx="1">
                  <c:v>481</c:v>
                </c:pt>
                <c:pt idx="2">
                  <c:v>586</c:v>
                </c:pt>
                <c:pt idx="3">
                  <c:v>473</c:v>
                </c:pt>
                <c:pt idx="4">
                  <c:v>606</c:v>
                </c:pt>
                <c:pt idx="5">
                  <c:v>671</c:v>
                </c:pt>
                <c:pt idx="6">
                  <c:v>90</c:v>
                </c:pt>
                <c:pt idx="7">
                  <c:v>100</c:v>
                </c:pt>
                <c:pt idx="8">
                  <c:v>100</c:v>
                </c:pt>
                <c:pt idx="9">
                  <c:v>100</c:v>
                </c:pt>
                <c:pt idx="10">
                  <c:v>110</c:v>
                </c:pt>
                <c:pt idx="11">
                  <c:v>110</c:v>
                </c:pt>
              </c:numCache>
            </c:numRef>
          </c:val>
          <c:extLst>
            <c:ext xmlns:c16="http://schemas.microsoft.com/office/drawing/2014/chart" uri="{C3380CC4-5D6E-409C-BE32-E72D297353CC}">
              <c16:uniqueId val="{00000002-6D9D-4F31-BA4C-A4E62E1C9963}"/>
            </c:ext>
          </c:extLst>
        </c:ser>
        <c:dLbls>
          <c:showLegendKey val="0"/>
          <c:showVal val="0"/>
          <c:showCatName val="0"/>
          <c:showSerName val="0"/>
          <c:showPercent val="0"/>
          <c:showBubbleSize val="0"/>
        </c:dLbls>
        <c:gapWidth val="150"/>
        <c:overlap val="100"/>
        <c:axId val="667198136"/>
        <c:axId val="667198496"/>
      </c:barChart>
      <c:catAx>
        <c:axId val="667198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7198496"/>
        <c:crosses val="autoZero"/>
        <c:auto val="1"/>
        <c:lblAlgn val="ctr"/>
        <c:lblOffset val="100"/>
        <c:noMultiLvlLbl val="0"/>
      </c:catAx>
      <c:valAx>
        <c:axId val="66719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7198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Tabel04!$R$5</c:f>
              <c:strCache>
                <c:ptCount val="1"/>
                <c:pt idx="0">
                  <c:v>Voedingsketen</c:v>
                </c:pt>
              </c:strCache>
            </c:strRef>
          </c:tx>
          <c:spPr>
            <a:solidFill>
              <a:schemeClr val="accent1"/>
            </a:solidFill>
            <a:ln>
              <a:noFill/>
            </a:ln>
            <a:effectLst/>
          </c:spPr>
          <c:invertIfNegative val="0"/>
          <c:cat>
            <c:multiLvlStrRef>
              <c:f>Tabel04!$S$3:$AD$4</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Tabel04!$S$5:$AD$5</c:f>
              <c:numCache>
                <c:formatCode>#,##0</c:formatCode>
                <c:ptCount val="12"/>
                <c:pt idx="0">
                  <c:v>7801</c:v>
                </c:pt>
                <c:pt idx="1">
                  <c:v>8340</c:v>
                </c:pt>
                <c:pt idx="2">
                  <c:v>8535</c:v>
                </c:pt>
                <c:pt idx="3">
                  <c:v>9332</c:v>
                </c:pt>
                <c:pt idx="4">
                  <c:v>9824</c:v>
                </c:pt>
                <c:pt idx="5">
                  <c:v>9895</c:v>
                </c:pt>
                <c:pt idx="6">
                  <c:v>3130</c:v>
                </c:pt>
                <c:pt idx="7">
                  <c:v>3260</c:v>
                </c:pt>
                <c:pt idx="8">
                  <c:v>3240</c:v>
                </c:pt>
                <c:pt idx="9">
                  <c:v>2930</c:v>
                </c:pt>
                <c:pt idx="10">
                  <c:v>3590</c:v>
                </c:pt>
                <c:pt idx="11">
                  <c:v>3700</c:v>
                </c:pt>
              </c:numCache>
            </c:numRef>
          </c:val>
          <c:extLst>
            <c:ext xmlns:c16="http://schemas.microsoft.com/office/drawing/2014/chart" uri="{C3380CC4-5D6E-409C-BE32-E72D297353CC}">
              <c16:uniqueId val="{00000000-B810-428B-8F38-D3D627D0CED9}"/>
            </c:ext>
          </c:extLst>
        </c:ser>
        <c:ser>
          <c:idx val="1"/>
          <c:order val="1"/>
          <c:tx>
            <c:strRef>
              <c:f>Tabel04!$R$6</c:f>
              <c:strCache>
                <c:ptCount val="1"/>
                <c:pt idx="0">
                  <c:v>Sierteeltketen</c:v>
                </c:pt>
              </c:strCache>
            </c:strRef>
          </c:tx>
          <c:spPr>
            <a:solidFill>
              <a:schemeClr val="accent2"/>
            </a:solidFill>
            <a:ln>
              <a:noFill/>
            </a:ln>
            <a:effectLst/>
          </c:spPr>
          <c:invertIfNegative val="0"/>
          <c:cat>
            <c:multiLvlStrRef>
              <c:f>Tabel04!$S$3:$AD$4</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Tabel04!$S$6:$AD$6</c:f>
              <c:numCache>
                <c:formatCode>#,##0</c:formatCode>
                <c:ptCount val="12"/>
                <c:pt idx="0">
                  <c:v>1663</c:v>
                </c:pt>
                <c:pt idx="1">
                  <c:v>1693</c:v>
                </c:pt>
                <c:pt idx="2">
                  <c:v>2039</c:v>
                </c:pt>
                <c:pt idx="3">
                  <c:v>2100</c:v>
                </c:pt>
                <c:pt idx="4">
                  <c:v>2289</c:v>
                </c:pt>
                <c:pt idx="5">
                  <c:v>2650</c:v>
                </c:pt>
                <c:pt idx="6">
                  <c:v>3230</c:v>
                </c:pt>
                <c:pt idx="7">
                  <c:v>3260</c:v>
                </c:pt>
                <c:pt idx="8">
                  <c:v>3320</c:v>
                </c:pt>
                <c:pt idx="9">
                  <c:v>2830</c:v>
                </c:pt>
                <c:pt idx="10">
                  <c:v>3440</c:v>
                </c:pt>
                <c:pt idx="11">
                  <c:v>3490</c:v>
                </c:pt>
              </c:numCache>
            </c:numRef>
          </c:val>
          <c:extLst>
            <c:ext xmlns:c16="http://schemas.microsoft.com/office/drawing/2014/chart" uri="{C3380CC4-5D6E-409C-BE32-E72D297353CC}">
              <c16:uniqueId val="{00000001-B810-428B-8F38-D3D627D0CED9}"/>
            </c:ext>
          </c:extLst>
        </c:ser>
        <c:ser>
          <c:idx val="2"/>
          <c:order val="2"/>
          <c:tx>
            <c:strRef>
              <c:f>Tabel04!$R$7</c:f>
              <c:strCache>
                <c:ptCount val="1"/>
                <c:pt idx="0">
                  <c:v>Techniek/diensten</c:v>
                </c:pt>
              </c:strCache>
            </c:strRef>
          </c:tx>
          <c:spPr>
            <a:solidFill>
              <a:schemeClr val="accent3"/>
            </a:solidFill>
            <a:ln>
              <a:noFill/>
            </a:ln>
            <a:effectLst/>
          </c:spPr>
          <c:invertIfNegative val="0"/>
          <c:cat>
            <c:multiLvlStrRef>
              <c:f>Tabel04!$S$3:$AD$4</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invoerwaarde</c:v>
                  </c:pt>
                  <c:pt idx="6">
                    <c:v>aantal importeurs</c:v>
                  </c:pt>
                </c:lvl>
              </c:multiLvlStrCache>
            </c:multiLvlStrRef>
          </c:cat>
          <c:val>
            <c:numRef>
              <c:f>Tabel04!$S$7:$AD$7</c:f>
              <c:numCache>
                <c:formatCode>#,##0</c:formatCode>
                <c:ptCount val="12"/>
                <c:pt idx="0">
                  <c:v>1195</c:v>
                </c:pt>
                <c:pt idx="1">
                  <c:v>1230</c:v>
                </c:pt>
                <c:pt idx="2">
                  <c:v>1635</c:v>
                </c:pt>
                <c:pt idx="3">
                  <c:v>1898</c:v>
                </c:pt>
                <c:pt idx="4">
                  <c:v>1634</c:v>
                </c:pt>
                <c:pt idx="5">
                  <c:v>1596</c:v>
                </c:pt>
                <c:pt idx="6">
                  <c:v>160</c:v>
                </c:pt>
                <c:pt idx="7">
                  <c:v>170</c:v>
                </c:pt>
                <c:pt idx="8">
                  <c:v>170</c:v>
                </c:pt>
                <c:pt idx="9">
                  <c:v>170</c:v>
                </c:pt>
                <c:pt idx="10">
                  <c:v>180</c:v>
                </c:pt>
                <c:pt idx="11">
                  <c:v>170</c:v>
                </c:pt>
              </c:numCache>
            </c:numRef>
          </c:val>
          <c:extLst>
            <c:ext xmlns:c16="http://schemas.microsoft.com/office/drawing/2014/chart" uri="{C3380CC4-5D6E-409C-BE32-E72D297353CC}">
              <c16:uniqueId val="{00000002-B810-428B-8F38-D3D627D0CED9}"/>
            </c:ext>
          </c:extLst>
        </c:ser>
        <c:dLbls>
          <c:showLegendKey val="0"/>
          <c:showVal val="0"/>
          <c:showCatName val="0"/>
          <c:showSerName val="0"/>
          <c:showPercent val="0"/>
          <c:showBubbleSize val="0"/>
        </c:dLbls>
        <c:gapWidth val="150"/>
        <c:overlap val="100"/>
        <c:axId val="777169288"/>
        <c:axId val="777169648"/>
      </c:barChart>
      <c:catAx>
        <c:axId val="77716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648"/>
        <c:crosses val="autoZero"/>
        <c:auto val="1"/>
        <c:lblAlgn val="ctr"/>
        <c:lblOffset val="100"/>
        <c:noMultiLvlLbl val="0"/>
      </c:catAx>
      <c:valAx>
        <c:axId val="77716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531496062992"/>
          <c:y val="5.5555555555555552E-2"/>
          <c:w val="0.8585579615048119"/>
          <c:h val="0.73577136191309422"/>
        </c:manualLayout>
      </c:layout>
      <c:barChart>
        <c:barDir val="col"/>
        <c:grouping val="clustered"/>
        <c:varyColors val="0"/>
        <c:ser>
          <c:idx val="0"/>
          <c:order val="0"/>
          <c:tx>
            <c:strRef>
              <c:f>Tabel05!$X$5</c:f>
              <c:strCache>
                <c:ptCount val="1"/>
                <c:pt idx="0">
                  <c:v>Uitvoerwaarde (mln euro)</c:v>
                </c:pt>
              </c:strCache>
            </c:strRef>
          </c:tx>
          <c:spPr>
            <a:solidFill>
              <a:schemeClr val="accent1"/>
            </a:solidFill>
            <a:ln>
              <a:noFill/>
            </a:ln>
            <a:effectLst/>
          </c:spPr>
          <c:invertIfNegative val="0"/>
          <c:cat>
            <c:numRef>
              <c:f>Tabel05!$Y$4:$AD$4</c:f>
              <c:numCache>
                <c:formatCode>General</c:formatCode>
                <c:ptCount val="6"/>
                <c:pt idx="0">
                  <c:v>2019</c:v>
                </c:pt>
                <c:pt idx="1">
                  <c:v>2020</c:v>
                </c:pt>
                <c:pt idx="2">
                  <c:v>2021</c:v>
                </c:pt>
                <c:pt idx="3">
                  <c:v>2022</c:v>
                </c:pt>
                <c:pt idx="4">
                  <c:v>2023</c:v>
                </c:pt>
                <c:pt idx="5">
                  <c:v>2024</c:v>
                </c:pt>
              </c:numCache>
            </c:numRef>
          </c:cat>
          <c:val>
            <c:numRef>
              <c:f>Tabel05!$Y$5:$AD$5</c:f>
              <c:numCache>
                <c:formatCode>#,##0</c:formatCode>
                <c:ptCount val="6"/>
                <c:pt idx="0">
                  <c:v>23569</c:v>
                </c:pt>
                <c:pt idx="1">
                  <c:v>24330</c:v>
                </c:pt>
                <c:pt idx="2">
                  <c:v>26535</c:v>
                </c:pt>
                <c:pt idx="3">
                  <c:v>27779</c:v>
                </c:pt>
                <c:pt idx="4">
                  <c:v>29178</c:v>
                </c:pt>
                <c:pt idx="5">
                  <c:v>30269</c:v>
                </c:pt>
              </c:numCache>
            </c:numRef>
          </c:val>
          <c:extLst>
            <c:ext xmlns:c16="http://schemas.microsoft.com/office/drawing/2014/chart" uri="{C3380CC4-5D6E-409C-BE32-E72D297353CC}">
              <c16:uniqueId val="{00000000-DBD3-47AC-8E04-C750E2F00B31}"/>
            </c:ext>
          </c:extLst>
        </c:ser>
        <c:ser>
          <c:idx val="1"/>
          <c:order val="1"/>
          <c:tx>
            <c:strRef>
              <c:f>Tabel05!$X$6</c:f>
              <c:strCache>
                <c:ptCount val="1"/>
                <c:pt idx="0">
                  <c:v>aantal exporteurs</c:v>
                </c:pt>
              </c:strCache>
            </c:strRef>
          </c:tx>
          <c:spPr>
            <a:solidFill>
              <a:schemeClr val="accent2"/>
            </a:solidFill>
            <a:ln>
              <a:noFill/>
            </a:ln>
            <a:effectLst/>
          </c:spPr>
          <c:invertIfNegative val="0"/>
          <c:cat>
            <c:numRef>
              <c:f>Tabel05!$Y$4:$AD$4</c:f>
              <c:numCache>
                <c:formatCode>General</c:formatCode>
                <c:ptCount val="6"/>
                <c:pt idx="0">
                  <c:v>2019</c:v>
                </c:pt>
                <c:pt idx="1">
                  <c:v>2020</c:v>
                </c:pt>
                <c:pt idx="2">
                  <c:v>2021</c:v>
                </c:pt>
                <c:pt idx="3">
                  <c:v>2022</c:v>
                </c:pt>
                <c:pt idx="4">
                  <c:v>2023</c:v>
                </c:pt>
                <c:pt idx="5">
                  <c:v>2024</c:v>
                </c:pt>
              </c:numCache>
            </c:numRef>
          </c:cat>
          <c:val>
            <c:numRef>
              <c:f>Tabel05!$Y$6:$AD$6</c:f>
              <c:numCache>
                <c:formatCode>#,##0</c:formatCode>
                <c:ptCount val="6"/>
                <c:pt idx="0">
                  <c:v>5930</c:v>
                </c:pt>
                <c:pt idx="1">
                  <c:v>5960</c:v>
                </c:pt>
                <c:pt idx="2">
                  <c:v>5950</c:v>
                </c:pt>
                <c:pt idx="3">
                  <c:v>5070</c:v>
                </c:pt>
                <c:pt idx="4">
                  <c:v>5900</c:v>
                </c:pt>
                <c:pt idx="5">
                  <c:v>5910</c:v>
                </c:pt>
              </c:numCache>
            </c:numRef>
          </c:val>
          <c:extLst>
            <c:ext xmlns:c16="http://schemas.microsoft.com/office/drawing/2014/chart" uri="{C3380CC4-5D6E-409C-BE32-E72D297353CC}">
              <c16:uniqueId val="{00000001-DBD3-47AC-8E04-C750E2F00B31}"/>
            </c:ext>
          </c:extLst>
        </c:ser>
        <c:dLbls>
          <c:showLegendKey val="0"/>
          <c:showVal val="0"/>
          <c:showCatName val="0"/>
          <c:showSerName val="0"/>
          <c:showPercent val="0"/>
          <c:showBubbleSize val="0"/>
        </c:dLbls>
        <c:gapWidth val="219"/>
        <c:overlap val="-27"/>
        <c:axId val="775137024"/>
        <c:axId val="775137384"/>
      </c:barChart>
      <c:catAx>
        <c:axId val="77513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5137384"/>
        <c:crosses val="autoZero"/>
        <c:auto val="1"/>
        <c:lblAlgn val="ctr"/>
        <c:lblOffset val="100"/>
        <c:noMultiLvlLbl val="0"/>
      </c:catAx>
      <c:valAx>
        <c:axId val="775137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513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9218774123823"/>
          <c:y val="4.0237762837992165E-2"/>
          <c:w val="0.56351011270649998"/>
          <c:h val="0.87490347401380753"/>
        </c:manualLayout>
      </c:layout>
      <c:barChart>
        <c:barDir val="bar"/>
        <c:grouping val="clustered"/>
        <c:varyColors val="0"/>
        <c:ser>
          <c:idx val="0"/>
          <c:order val="0"/>
          <c:tx>
            <c:strRef>
              <c:f>Tabel06.GN!$B$23</c:f>
              <c:strCache>
                <c:ptCount val="1"/>
                <c:pt idx="0">
                  <c:v>2019</c:v>
                </c:pt>
              </c:strCache>
            </c:strRef>
          </c:tx>
          <c:spPr>
            <a:solidFill>
              <a:schemeClr val="accent1"/>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Tabel06.GN!$B$24:$B$32</c:f>
              <c:numCache>
                <c:formatCode>#,##0</c:formatCode>
                <c:ptCount val="9"/>
                <c:pt idx="0">
                  <c:v>1085</c:v>
                </c:pt>
                <c:pt idx="1">
                  <c:v>1636</c:v>
                </c:pt>
                <c:pt idx="2">
                  <c:v>5343</c:v>
                </c:pt>
                <c:pt idx="3">
                  <c:v>4167</c:v>
                </c:pt>
                <c:pt idx="4">
                  <c:v>2312</c:v>
                </c:pt>
                <c:pt idx="5">
                  <c:v>1673</c:v>
                </c:pt>
                <c:pt idx="6">
                  <c:v>684</c:v>
                </c:pt>
                <c:pt idx="7">
                  <c:v>2123</c:v>
                </c:pt>
                <c:pt idx="8">
                  <c:v>3624</c:v>
                </c:pt>
              </c:numCache>
            </c:numRef>
          </c:val>
          <c:extLst>
            <c:ext xmlns:c16="http://schemas.microsoft.com/office/drawing/2014/chart" uri="{C3380CC4-5D6E-409C-BE32-E72D297353CC}">
              <c16:uniqueId val="{00000000-DDAD-4281-8F0D-B9545197070C}"/>
            </c:ext>
          </c:extLst>
        </c:ser>
        <c:ser>
          <c:idx val="1"/>
          <c:order val="1"/>
          <c:tx>
            <c:strRef>
              <c:f>Tabel06.GN!$C$23</c:f>
              <c:strCache>
                <c:ptCount val="1"/>
                <c:pt idx="0">
                  <c:v>2020</c:v>
                </c:pt>
              </c:strCache>
            </c:strRef>
          </c:tx>
          <c:spPr>
            <a:solidFill>
              <a:schemeClr val="accent2"/>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Tabel06.GN!$C$24:$C$32</c:f>
              <c:numCache>
                <c:formatCode>#,##0</c:formatCode>
                <c:ptCount val="9"/>
                <c:pt idx="0">
                  <c:v>1073</c:v>
                </c:pt>
                <c:pt idx="1">
                  <c:v>1791</c:v>
                </c:pt>
                <c:pt idx="2">
                  <c:v>5980</c:v>
                </c:pt>
                <c:pt idx="3">
                  <c:v>4155</c:v>
                </c:pt>
                <c:pt idx="4">
                  <c:v>2236</c:v>
                </c:pt>
                <c:pt idx="5">
                  <c:v>1792</c:v>
                </c:pt>
                <c:pt idx="6">
                  <c:v>784</c:v>
                </c:pt>
                <c:pt idx="7">
                  <c:v>2150</c:v>
                </c:pt>
                <c:pt idx="8">
                  <c:v>3469</c:v>
                </c:pt>
              </c:numCache>
            </c:numRef>
          </c:val>
          <c:extLst>
            <c:ext xmlns:c16="http://schemas.microsoft.com/office/drawing/2014/chart" uri="{C3380CC4-5D6E-409C-BE32-E72D297353CC}">
              <c16:uniqueId val="{00000001-DDAD-4281-8F0D-B9545197070C}"/>
            </c:ext>
          </c:extLst>
        </c:ser>
        <c:ser>
          <c:idx val="2"/>
          <c:order val="2"/>
          <c:tx>
            <c:strRef>
              <c:f>Tabel06.GN!$D$23</c:f>
              <c:strCache>
                <c:ptCount val="1"/>
                <c:pt idx="0">
                  <c:v>2021</c:v>
                </c:pt>
              </c:strCache>
            </c:strRef>
          </c:tx>
          <c:spPr>
            <a:solidFill>
              <a:schemeClr val="accent3"/>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Tabel06.GN!$D$24:$D$32</c:f>
              <c:numCache>
                <c:formatCode>#,##0</c:formatCode>
                <c:ptCount val="9"/>
                <c:pt idx="0">
                  <c:v>1236</c:v>
                </c:pt>
                <c:pt idx="1">
                  <c:v>2198</c:v>
                </c:pt>
                <c:pt idx="2">
                  <c:v>6150</c:v>
                </c:pt>
                <c:pt idx="3">
                  <c:v>4177</c:v>
                </c:pt>
                <c:pt idx="4">
                  <c:v>2293</c:v>
                </c:pt>
                <c:pt idx="5">
                  <c:v>1897</c:v>
                </c:pt>
                <c:pt idx="6">
                  <c:v>751</c:v>
                </c:pt>
                <c:pt idx="7">
                  <c:v>2645</c:v>
                </c:pt>
                <c:pt idx="8">
                  <c:v>4559</c:v>
                </c:pt>
              </c:numCache>
            </c:numRef>
          </c:val>
          <c:extLst>
            <c:ext xmlns:c16="http://schemas.microsoft.com/office/drawing/2014/chart" uri="{C3380CC4-5D6E-409C-BE32-E72D297353CC}">
              <c16:uniqueId val="{00000002-DDAD-4281-8F0D-B9545197070C}"/>
            </c:ext>
          </c:extLst>
        </c:ser>
        <c:ser>
          <c:idx val="3"/>
          <c:order val="3"/>
          <c:tx>
            <c:strRef>
              <c:f>Tabel06.GN!$E$23</c:f>
              <c:strCache>
                <c:ptCount val="1"/>
                <c:pt idx="0">
                  <c:v>2022</c:v>
                </c:pt>
              </c:strCache>
            </c:strRef>
          </c:tx>
          <c:spPr>
            <a:solidFill>
              <a:schemeClr val="accent4"/>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Tabel06.GN!$E$24:$E$32</c:f>
              <c:numCache>
                <c:formatCode>#,##0</c:formatCode>
                <c:ptCount val="9"/>
                <c:pt idx="0">
                  <c:v>1405</c:v>
                </c:pt>
                <c:pt idx="1">
                  <c:v>2235</c:v>
                </c:pt>
                <c:pt idx="2">
                  <c:v>5912</c:v>
                </c:pt>
                <c:pt idx="3">
                  <c:v>4432</c:v>
                </c:pt>
                <c:pt idx="4">
                  <c:v>2495</c:v>
                </c:pt>
                <c:pt idx="5">
                  <c:v>1952</c:v>
                </c:pt>
                <c:pt idx="6">
                  <c:v>617</c:v>
                </c:pt>
                <c:pt idx="7">
                  <c:v>2400</c:v>
                </c:pt>
                <c:pt idx="8">
                  <c:v>4175</c:v>
                </c:pt>
              </c:numCache>
            </c:numRef>
          </c:val>
          <c:extLst>
            <c:ext xmlns:c16="http://schemas.microsoft.com/office/drawing/2014/chart" uri="{C3380CC4-5D6E-409C-BE32-E72D297353CC}">
              <c16:uniqueId val="{00000003-DDAD-4281-8F0D-B9545197070C}"/>
            </c:ext>
          </c:extLst>
        </c:ser>
        <c:ser>
          <c:idx val="4"/>
          <c:order val="4"/>
          <c:tx>
            <c:strRef>
              <c:f>Tabel06.GN!$F$23</c:f>
              <c:strCache>
                <c:ptCount val="1"/>
                <c:pt idx="0">
                  <c:v>2023</c:v>
                </c:pt>
              </c:strCache>
            </c:strRef>
          </c:tx>
          <c:spPr>
            <a:solidFill>
              <a:schemeClr val="accent5"/>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Tabel06.GN!$F$24:$F$32</c:f>
              <c:numCache>
                <c:formatCode>#,##0</c:formatCode>
                <c:ptCount val="9"/>
                <c:pt idx="0">
                  <c:v>1427</c:v>
                </c:pt>
                <c:pt idx="1">
                  <c:v>2276</c:v>
                </c:pt>
                <c:pt idx="2">
                  <c:v>6392</c:v>
                </c:pt>
                <c:pt idx="3">
                  <c:v>4699</c:v>
                </c:pt>
                <c:pt idx="4">
                  <c:v>3038</c:v>
                </c:pt>
                <c:pt idx="5">
                  <c:v>2091</c:v>
                </c:pt>
                <c:pt idx="6">
                  <c:v>526</c:v>
                </c:pt>
                <c:pt idx="7">
                  <c:v>2337</c:v>
                </c:pt>
                <c:pt idx="8">
                  <c:v>4266</c:v>
                </c:pt>
              </c:numCache>
            </c:numRef>
          </c:val>
          <c:extLst>
            <c:ext xmlns:c16="http://schemas.microsoft.com/office/drawing/2014/chart" uri="{C3380CC4-5D6E-409C-BE32-E72D297353CC}">
              <c16:uniqueId val="{00000004-DDAD-4281-8F0D-B9545197070C}"/>
            </c:ext>
          </c:extLst>
        </c:ser>
        <c:ser>
          <c:idx val="5"/>
          <c:order val="5"/>
          <c:tx>
            <c:strRef>
              <c:f>Tabel06.GN!$G$23</c:f>
              <c:strCache>
                <c:ptCount val="1"/>
                <c:pt idx="0">
                  <c:v>2024</c:v>
                </c:pt>
              </c:strCache>
            </c:strRef>
          </c:tx>
          <c:spPr>
            <a:solidFill>
              <a:schemeClr val="accent6"/>
            </a:solidFill>
            <a:ln>
              <a:noFill/>
            </a:ln>
            <a:effectLst/>
          </c:spPr>
          <c:invertIfNegative val="0"/>
          <c:cat>
            <c:strRef>
              <c:f>Tabel06.GN!$A$24:$A$32</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Tabel06.GN!$G$24:$G$32</c:f>
              <c:numCache>
                <c:formatCode>#,##0</c:formatCode>
                <c:ptCount val="9"/>
                <c:pt idx="0">
                  <c:v>1522</c:v>
                </c:pt>
                <c:pt idx="1">
                  <c:v>2380</c:v>
                </c:pt>
                <c:pt idx="2">
                  <c:v>6962</c:v>
                </c:pt>
                <c:pt idx="3">
                  <c:v>4949</c:v>
                </c:pt>
                <c:pt idx="4">
                  <c:v>2972</c:v>
                </c:pt>
                <c:pt idx="5">
                  <c:v>2240</c:v>
                </c:pt>
                <c:pt idx="6">
                  <c:v>547</c:v>
                </c:pt>
                <c:pt idx="7">
                  <c:v>2303</c:v>
                </c:pt>
                <c:pt idx="8">
                  <c:v>4570</c:v>
                </c:pt>
              </c:numCache>
            </c:numRef>
          </c:val>
          <c:extLst>
            <c:ext xmlns:c16="http://schemas.microsoft.com/office/drawing/2014/chart" uri="{C3380CC4-5D6E-409C-BE32-E72D297353CC}">
              <c16:uniqueId val="{00000005-DDAD-4281-8F0D-B9545197070C}"/>
            </c:ext>
          </c:extLst>
        </c:ser>
        <c:dLbls>
          <c:showLegendKey val="0"/>
          <c:showVal val="0"/>
          <c:showCatName val="0"/>
          <c:showSerName val="0"/>
          <c:showPercent val="0"/>
          <c:showBubbleSize val="0"/>
        </c:dLbls>
        <c:gapWidth val="182"/>
        <c:axId val="584685344"/>
        <c:axId val="584682104"/>
      </c:barChart>
      <c:catAx>
        <c:axId val="584685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2104"/>
        <c:crosses val="autoZero"/>
        <c:auto val="1"/>
        <c:lblAlgn val="ctr"/>
        <c:lblOffset val="100"/>
        <c:noMultiLvlLbl val="0"/>
      </c:catAx>
      <c:valAx>
        <c:axId val="584682104"/>
        <c:scaling>
          <c:orientation val="minMax"/>
          <c:max val="70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5344"/>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9218774123823"/>
          <c:y val="4.0237762837992165E-2"/>
          <c:w val="0.56351011270649998"/>
          <c:h val="0.87490347401380753"/>
        </c:manualLayout>
      </c:layout>
      <c:barChart>
        <c:barDir val="bar"/>
        <c:grouping val="clustered"/>
        <c:varyColors val="0"/>
        <c:ser>
          <c:idx val="0"/>
          <c:order val="0"/>
          <c:tx>
            <c:strRef>
              <c:f>Tabel06.GN!$B$38</c:f>
              <c:strCache>
                <c:ptCount val="1"/>
                <c:pt idx="0">
                  <c:v>2019</c:v>
                </c:pt>
              </c:strCache>
            </c:strRef>
          </c:tx>
          <c:spPr>
            <a:solidFill>
              <a:schemeClr val="accent1"/>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Tabel06.GN!$B$39:$B$47</c:f>
              <c:numCache>
                <c:formatCode>#,##0</c:formatCode>
                <c:ptCount val="9"/>
                <c:pt idx="0">
                  <c:v>1071</c:v>
                </c:pt>
                <c:pt idx="1">
                  <c:v>1540</c:v>
                </c:pt>
                <c:pt idx="2">
                  <c:v>1203</c:v>
                </c:pt>
                <c:pt idx="3">
                  <c:v>3610</c:v>
                </c:pt>
                <c:pt idx="4">
                  <c:v>1818</c:v>
                </c:pt>
                <c:pt idx="5">
                  <c:v>1263</c:v>
                </c:pt>
                <c:pt idx="6">
                  <c:v>629</c:v>
                </c:pt>
                <c:pt idx="7">
                  <c:v>1961</c:v>
                </c:pt>
                <c:pt idx="8">
                  <c:v>3458</c:v>
                </c:pt>
              </c:numCache>
            </c:numRef>
          </c:val>
          <c:extLst>
            <c:ext xmlns:c16="http://schemas.microsoft.com/office/drawing/2014/chart" uri="{C3380CC4-5D6E-409C-BE32-E72D297353CC}">
              <c16:uniqueId val="{00000000-3D20-4F75-8DEB-13BAC6703F3C}"/>
            </c:ext>
          </c:extLst>
        </c:ser>
        <c:ser>
          <c:idx val="1"/>
          <c:order val="1"/>
          <c:tx>
            <c:strRef>
              <c:f>Tabel06.GN!$C$38</c:f>
              <c:strCache>
                <c:ptCount val="1"/>
                <c:pt idx="0">
                  <c:v>2020</c:v>
                </c:pt>
              </c:strCache>
            </c:strRef>
          </c:tx>
          <c:spPr>
            <a:solidFill>
              <a:schemeClr val="accent2"/>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Tabel06.GN!$C$39:$C$47</c:f>
              <c:numCache>
                <c:formatCode>#,##0</c:formatCode>
                <c:ptCount val="9"/>
                <c:pt idx="0">
                  <c:v>1059</c:v>
                </c:pt>
                <c:pt idx="1">
                  <c:v>1684</c:v>
                </c:pt>
                <c:pt idx="2">
                  <c:v>1433</c:v>
                </c:pt>
                <c:pt idx="3">
                  <c:v>3531</c:v>
                </c:pt>
                <c:pt idx="4">
                  <c:v>1756</c:v>
                </c:pt>
                <c:pt idx="5">
                  <c:v>1364</c:v>
                </c:pt>
                <c:pt idx="6">
                  <c:v>718</c:v>
                </c:pt>
                <c:pt idx="7">
                  <c:v>1987</c:v>
                </c:pt>
                <c:pt idx="8">
                  <c:v>3294</c:v>
                </c:pt>
              </c:numCache>
            </c:numRef>
          </c:val>
          <c:extLst>
            <c:ext xmlns:c16="http://schemas.microsoft.com/office/drawing/2014/chart" uri="{C3380CC4-5D6E-409C-BE32-E72D297353CC}">
              <c16:uniqueId val="{00000001-3D20-4F75-8DEB-13BAC6703F3C}"/>
            </c:ext>
          </c:extLst>
        </c:ser>
        <c:ser>
          <c:idx val="2"/>
          <c:order val="2"/>
          <c:tx>
            <c:strRef>
              <c:f>Tabel06.GN!$D$38</c:f>
              <c:strCache>
                <c:ptCount val="1"/>
                <c:pt idx="0">
                  <c:v>2021</c:v>
                </c:pt>
              </c:strCache>
            </c:strRef>
          </c:tx>
          <c:spPr>
            <a:solidFill>
              <a:schemeClr val="accent3"/>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Tabel06.GN!$D$39:$D$47</c:f>
              <c:numCache>
                <c:formatCode>#,##0</c:formatCode>
                <c:ptCount val="9"/>
                <c:pt idx="0">
                  <c:v>1222</c:v>
                </c:pt>
                <c:pt idx="1">
                  <c:v>2029</c:v>
                </c:pt>
                <c:pt idx="2">
                  <c:v>1618</c:v>
                </c:pt>
                <c:pt idx="3">
                  <c:v>3565</c:v>
                </c:pt>
                <c:pt idx="4">
                  <c:v>1767</c:v>
                </c:pt>
                <c:pt idx="5">
                  <c:v>1494</c:v>
                </c:pt>
                <c:pt idx="6">
                  <c:v>679</c:v>
                </c:pt>
                <c:pt idx="7">
                  <c:v>2424</c:v>
                </c:pt>
                <c:pt idx="8">
                  <c:v>4256</c:v>
                </c:pt>
              </c:numCache>
            </c:numRef>
          </c:val>
          <c:extLst>
            <c:ext xmlns:c16="http://schemas.microsoft.com/office/drawing/2014/chart" uri="{C3380CC4-5D6E-409C-BE32-E72D297353CC}">
              <c16:uniqueId val="{00000002-3D20-4F75-8DEB-13BAC6703F3C}"/>
            </c:ext>
          </c:extLst>
        </c:ser>
        <c:ser>
          <c:idx val="3"/>
          <c:order val="3"/>
          <c:tx>
            <c:strRef>
              <c:f>Tabel06.GN!$E$38</c:f>
              <c:strCache>
                <c:ptCount val="1"/>
                <c:pt idx="0">
                  <c:v>2022</c:v>
                </c:pt>
              </c:strCache>
            </c:strRef>
          </c:tx>
          <c:spPr>
            <a:solidFill>
              <a:schemeClr val="accent4"/>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Tabel06.GN!$E$39:$E$47</c:f>
              <c:numCache>
                <c:formatCode>#,##0</c:formatCode>
                <c:ptCount val="9"/>
                <c:pt idx="0">
                  <c:v>1359</c:v>
                </c:pt>
                <c:pt idx="1">
                  <c:v>2021</c:v>
                </c:pt>
                <c:pt idx="2">
                  <c:v>853</c:v>
                </c:pt>
                <c:pt idx="3">
                  <c:v>3260</c:v>
                </c:pt>
                <c:pt idx="4">
                  <c:v>1734</c:v>
                </c:pt>
                <c:pt idx="5">
                  <c:v>1387</c:v>
                </c:pt>
                <c:pt idx="6">
                  <c:v>545</c:v>
                </c:pt>
                <c:pt idx="7">
                  <c:v>2077</c:v>
                </c:pt>
                <c:pt idx="8">
                  <c:v>3511</c:v>
                </c:pt>
              </c:numCache>
            </c:numRef>
          </c:val>
          <c:extLst>
            <c:ext xmlns:c16="http://schemas.microsoft.com/office/drawing/2014/chart" uri="{C3380CC4-5D6E-409C-BE32-E72D297353CC}">
              <c16:uniqueId val="{00000003-3D20-4F75-8DEB-13BAC6703F3C}"/>
            </c:ext>
          </c:extLst>
        </c:ser>
        <c:ser>
          <c:idx val="4"/>
          <c:order val="4"/>
          <c:tx>
            <c:strRef>
              <c:f>Tabel06.GN!$F$38</c:f>
              <c:strCache>
                <c:ptCount val="1"/>
                <c:pt idx="0">
                  <c:v>2023</c:v>
                </c:pt>
              </c:strCache>
            </c:strRef>
          </c:tx>
          <c:spPr>
            <a:solidFill>
              <a:schemeClr val="accent5"/>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Tabel06.GN!$F$39:$F$47</c:f>
              <c:numCache>
                <c:formatCode>#,##0</c:formatCode>
                <c:ptCount val="9"/>
                <c:pt idx="0">
                  <c:v>1391</c:v>
                </c:pt>
                <c:pt idx="1">
                  <c:v>2038</c:v>
                </c:pt>
                <c:pt idx="2">
                  <c:v>1085</c:v>
                </c:pt>
                <c:pt idx="3">
                  <c:v>3401</c:v>
                </c:pt>
                <c:pt idx="4">
                  <c:v>2146</c:v>
                </c:pt>
                <c:pt idx="5">
                  <c:v>1528</c:v>
                </c:pt>
                <c:pt idx="6">
                  <c:v>458</c:v>
                </c:pt>
                <c:pt idx="7">
                  <c:v>2002</c:v>
                </c:pt>
                <c:pt idx="8">
                  <c:v>3541</c:v>
                </c:pt>
              </c:numCache>
            </c:numRef>
          </c:val>
          <c:extLst>
            <c:ext xmlns:c16="http://schemas.microsoft.com/office/drawing/2014/chart" uri="{C3380CC4-5D6E-409C-BE32-E72D297353CC}">
              <c16:uniqueId val="{00000004-3D20-4F75-8DEB-13BAC6703F3C}"/>
            </c:ext>
          </c:extLst>
        </c:ser>
        <c:ser>
          <c:idx val="5"/>
          <c:order val="5"/>
          <c:tx>
            <c:strRef>
              <c:f>Tabel06.GN!$G$38</c:f>
              <c:strCache>
                <c:ptCount val="1"/>
                <c:pt idx="0">
                  <c:v>2024</c:v>
                </c:pt>
              </c:strCache>
            </c:strRef>
          </c:tx>
          <c:spPr>
            <a:solidFill>
              <a:schemeClr val="accent6"/>
            </a:solidFill>
            <a:ln>
              <a:noFill/>
            </a:ln>
            <a:effectLst/>
          </c:spPr>
          <c:invertIfNegative val="0"/>
          <c:cat>
            <c:strRef>
              <c:f>Tabel06.GN!$A$39:$A$47</c:f>
              <c:strCache>
                <c:ptCount val="9"/>
                <c:pt idx="0">
                  <c:v>Bloembollen</c:v>
                </c:pt>
                <c:pt idx="1">
                  <c:v>Boomkwekerij</c:v>
                </c:pt>
                <c:pt idx="2">
                  <c:v>Fruit, exclusief noten</c:v>
                </c:pt>
                <c:pt idx="3">
                  <c:v>Glasgroenten</c:v>
                </c:pt>
                <c:pt idx="4">
                  <c:v>Groenten open grond</c:v>
                </c:pt>
                <c:pt idx="5">
                  <c:v>Groentezaden</c:v>
                </c:pt>
                <c:pt idx="6">
                  <c:v>Kasmaterialen</c:v>
                </c:pt>
                <c:pt idx="7">
                  <c:v>Pot- en perkplanten</c:v>
                </c:pt>
                <c:pt idx="8">
                  <c:v>Snijbloemen</c:v>
                </c:pt>
              </c:strCache>
            </c:strRef>
          </c:cat>
          <c:val>
            <c:numRef>
              <c:f>Tabel06.GN!$G$39:$G$47</c:f>
              <c:numCache>
                <c:formatCode>#,##0</c:formatCode>
                <c:ptCount val="9"/>
                <c:pt idx="0">
                  <c:v>1488</c:v>
                </c:pt>
                <c:pt idx="1">
                  <c:v>2118</c:v>
                </c:pt>
                <c:pt idx="2">
                  <c:v>1297</c:v>
                </c:pt>
                <c:pt idx="3">
                  <c:v>3620</c:v>
                </c:pt>
                <c:pt idx="4">
                  <c:v>2069</c:v>
                </c:pt>
                <c:pt idx="5">
                  <c:v>1564</c:v>
                </c:pt>
                <c:pt idx="6">
                  <c:v>487</c:v>
                </c:pt>
                <c:pt idx="7">
                  <c:v>1974</c:v>
                </c:pt>
                <c:pt idx="8">
                  <c:v>3790</c:v>
                </c:pt>
              </c:numCache>
            </c:numRef>
          </c:val>
          <c:extLst>
            <c:ext xmlns:c16="http://schemas.microsoft.com/office/drawing/2014/chart" uri="{C3380CC4-5D6E-409C-BE32-E72D297353CC}">
              <c16:uniqueId val="{00000005-3D20-4F75-8DEB-13BAC6703F3C}"/>
            </c:ext>
          </c:extLst>
        </c:ser>
        <c:dLbls>
          <c:showLegendKey val="0"/>
          <c:showVal val="0"/>
          <c:showCatName val="0"/>
          <c:showSerName val="0"/>
          <c:showPercent val="0"/>
          <c:showBubbleSize val="0"/>
        </c:dLbls>
        <c:gapWidth val="182"/>
        <c:axId val="584685344"/>
        <c:axId val="584682104"/>
      </c:barChart>
      <c:catAx>
        <c:axId val="584685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2104"/>
        <c:crosses val="autoZero"/>
        <c:auto val="1"/>
        <c:lblAlgn val="ctr"/>
        <c:lblOffset val="100"/>
        <c:noMultiLvlLbl val="0"/>
      </c:catAx>
      <c:valAx>
        <c:axId val="584682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685344"/>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Tabel07!$R$4</c:f>
              <c:strCache>
                <c:ptCount val="1"/>
                <c:pt idx="0">
                  <c:v>primaire productie</c:v>
                </c:pt>
              </c:strCache>
            </c:strRef>
          </c:tx>
          <c:spPr>
            <a:solidFill>
              <a:schemeClr val="accent1"/>
            </a:solidFill>
            <a:ln>
              <a:noFill/>
            </a:ln>
            <a:effectLst/>
          </c:spPr>
          <c:invertIfNegative val="0"/>
          <c:cat>
            <c:multiLvlStrRef>
              <c:f>Tabel07!$S$2:$AD$3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Tabel07!$S$4:$AD$4</c:f>
              <c:numCache>
                <c:formatCode>#,##0</c:formatCode>
                <c:ptCount val="12"/>
                <c:pt idx="0">
                  <c:v>2764</c:v>
                </c:pt>
                <c:pt idx="1">
                  <c:v>2927</c:v>
                </c:pt>
                <c:pt idx="2">
                  <c:v>3314</c:v>
                </c:pt>
                <c:pt idx="3">
                  <c:v>3509</c:v>
                </c:pt>
                <c:pt idx="4">
                  <c:v>3669</c:v>
                </c:pt>
                <c:pt idx="5">
                  <c:v>3715</c:v>
                </c:pt>
                <c:pt idx="6">
                  <c:v>3430</c:v>
                </c:pt>
                <c:pt idx="7">
                  <c:v>3440</c:v>
                </c:pt>
                <c:pt idx="8">
                  <c:v>3470</c:v>
                </c:pt>
                <c:pt idx="9">
                  <c:v>2890</c:v>
                </c:pt>
                <c:pt idx="10">
                  <c:v>3400</c:v>
                </c:pt>
                <c:pt idx="11">
                  <c:v>3380</c:v>
                </c:pt>
              </c:numCache>
            </c:numRef>
          </c:val>
          <c:extLst>
            <c:ext xmlns:c16="http://schemas.microsoft.com/office/drawing/2014/chart" uri="{C3380CC4-5D6E-409C-BE32-E72D297353CC}">
              <c16:uniqueId val="{00000000-5B3F-41C9-A1A6-0A1E42784258}"/>
            </c:ext>
          </c:extLst>
        </c:ser>
        <c:ser>
          <c:idx val="1"/>
          <c:order val="1"/>
          <c:tx>
            <c:strRef>
              <c:f>Tabel07!$R$5</c:f>
              <c:strCache>
                <c:ptCount val="1"/>
                <c:pt idx="0">
                  <c:v>groothandel</c:v>
                </c:pt>
              </c:strCache>
            </c:strRef>
          </c:tx>
          <c:spPr>
            <a:solidFill>
              <a:schemeClr val="accent2"/>
            </a:solidFill>
            <a:ln>
              <a:noFill/>
            </a:ln>
            <a:effectLst/>
          </c:spPr>
          <c:invertIfNegative val="0"/>
          <c:cat>
            <c:multiLvlStrRef>
              <c:f>Tabel07!$S$2:$AD$3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Tabel07!$S$5:$AD$5</c:f>
              <c:numCache>
                <c:formatCode>#,##0</c:formatCode>
                <c:ptCount val="12"/>
                <c:pt idx="0">
                  <c:v>17036</c:v>
                </c:pt>
                <c:pt idx="1">
                  <c:v>17583</c:v>
                </c:pt>
                <c:pt idx="2">
                  <c:v>19159</c:v>
                </c:pt>
                <c:pt idx="3">
                  <c:v>19173</c:v>
                </c:pt>
                <c:pt idx="4">
                  <c:v>20633</c:v>
                </c:pt>
                <c:pt idx="5">
                  <c:v>21351</c:v>
                </c:pt>
                <c:pt idx="6">
                  <c:v>2230</c:v>
                </c:pt>
                <c:pt idx="7">
                  <c:v>2230</c:v>
                </c:pt>
                <c:pt idx="8">
                  <c:v>2230</c:v>
                </c:pt>
                <c:pt idx="9">
                  <c:v>1890</c:v>
                </c:pt>
                <c:pt idx="10">
                  <c:v>2160</c:v>
                </c:pt>
                <c:pt idx="11">
                  <c:v>2160</c:v>
                </c:pt>
              </c:numCache>
            </c:numRef>
          </c:val>
          <c:extLst>
            <c:ext xmlns:c16="http://schemas.microsoft.com/office/drawing/2014/chart" uri="{C3380CC4-5D6E-409C-BE32-E72D297353CC}">
              <c16:uniqueId val="{00000001-5B3F-41C9-A1A6-0A1E42784258}"/>
            </c:ext>
          </c:extLst>
        </c:ser>
        <c:ser>
          <c:idx val="2"/>
          <c:order val="2"/>
          <c:tx>
            <c:strRef>
              <c:f>Tabel07!$R$6</c:f>
              <c:strCache>
                <c:ptCount val="1"/>
                <c:pt idx="0">
                  <c:v>overig</c:v>
                </c:pt>
              </c:strCache>
            </c:strRef>
          </c:tx>
          <c:spPr>
            <a:solidFill>
              <a:schemeClr val="accent3"/>
            </a:solidFill>
            <a:ln>
              <a:noFill/>
            </a:ln>
            <a:effectLst/>
          </c:spPr>
          <c:invertIfNegative val="0"/>
          <c:cat>
            <c:multiLvlStrRef>
              <c:f>Tabel07!$S$2:$AD$3</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Tabel07!$S$6:$AD$6</c:f>
              <c:numCache>
                <c:formatCode>#,##0</c:formatCode>
                <c:ptCount val="12"/>
                <c:pt idx="0">
                  <c:v>976</c:v>
                </c:pt>
                <c:pt idx="1">
                  <c:v>1150</c:v>
                </c:pt>
                <c:pt idx="2">
                  <c:v>1089</c:v>
                </c:pt>
                <c:pt idx="3">
                  <c:v>983</c:v>
                </c:pt>
                <c:pt idx="4">
                  <c:v>1051</c:v>
                </c:pt>
                <c:pt idx="5">
                  <c:v>1152</c:v>
                </c:pt>
                <c:pt idx="6">
                  <c:v>80</c:v>
                </c:pt>
                <c:pt idx="7">
                  <c:v>90</c:v>
                </c:pt>
                <c:pt idx="8">
                  <c:v>90</c:v>
                </c:pt>
                <c:pt idx="9">
                  <c:v>70</c:v>
                </c:pt>
                <c:pt idx="10">
                  <c:v>80</c:v>
                </c:pt>
                <c:pt idx="11">
                  <c:v>80</c:v>
                </c:pt>
              </c:numCache>
            </c:numRef>
          </c:val>
          <c:extLst>
            <c:ext xmlns:c16="http://schemas.microsoft.com/office/drawing/2014/chart" uri="{C3380CC4-5D6E-409C-BE32-E72D297353CC}">
              <c16:uniqueId val="{00000002-5B3F-41C9-A1A6-0A1E42784258}"/>
            </c:ext>
          </c:extLst>
        </c:ser>
        <c:dLbls>
          <c:showLegendKey val="0"/>
          <c:showVal val="0"/>
          <c:showCatName val="0"/>
          <c:showSerName val="0"/>
          <c:showPercent val="0"/>
          <c:showBubbleSize val="0"/>
        </c:dLbls>
        <c:gapWidth val="150"/>
        <c:overlap val="100"/>
        <c:axId val="667198136"/>
        <c:axId val="667198496"/>
      </c:barChart>
      <c:catAx>
        <c:axId val="667198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7198496"/>
        <c:crosses val="autoZero"/>
        <c:auto val="1"/>
        <c:lblAlgn val="ctr"/>
        <c:lblOffset val="100"/>
        <c:noMultiLvlLbl val="0"/>
      </c:catAx>
      <c:valAx>
        <c:axId val="66719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7198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Tabel08!$A$23</c:f>
              <c:strCache>
                <c:ptCount val="1"/>
                <c:pt idx="0">
                  <c:v>Voedingsketen</c:v>
                </c:pt>
              </c:strCache>
            </c:strRef>
          </c:tx>
          <c:spPr>
            <a:solidFill>
              <a:schemeClr val="accent1"/>
            </a:solidFill>
            <a:ln>
              <a:noFill/>
            </a:ln>
            <a:effectLst/>
          </c:spPr>
          <c:invertIfNegative val="0"/>
          <c:cat>
            <c:multiLvlStrRef>
              <c:f>Tabel08!$B$21:$M$22</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Tabel08!$B$23:$M$23</c:f>
              <c:numCache>
                <c:formatCode>#,##0</c:formatCode>
                <c:ptCount val="12"/>
                <c:pt idx="0">
                  <c:v>12267</c:v>
                </c:pt>
                <c:pt idx="1">
                  <c:v>13213</c:v>
                </c:pt>
                <c:pt idx="2">
                  <c:v>13178</c:v>
                </c:pt>
                <c:pt idx="3">
                  <c:v>14104</c:v>
                </c:pt>
                <c:pt idx="4">
                  <c:v>15456</c:v>
                </c:pt>
                <c:pt idx="5">
                  <c:v>16032</c:v>
                </c:pt>
                <c:pt idx="6">
                  <c:v>2050</c:v>
                </c:pt>
                <c:pt idx="7">
                  <c:v>2090</c:v>
                </c:pt>
                <c:pt idx="8">
                  <c:v>2140</c:v>
                </c:pt>
                <c:pt idx="9">
                  <c:v>1900</c:v>
                </c:pt>
                <c:pt idx="10">
                  <c:v>2140</c:v>
                </c:pt>
                <c:pt idx="11">
                  <c:v>2220</c:v>
                </c:pt>
              </c:numCache>
            </c:numRef>
          </c:val>
          <c:extLst>
            <c:ext xmlns:c16="http://schemas.microsoft.com/office/drawing/2014/chart" uri="{C3380CC4-5D6E-409C-BE32-E72D297353CC}">
              <c16:uniqueId val="{00000000-25BB-4CF5-AD25-F7BC96FBF91D}"/>
            </c:ext>
          </c:extLst>
        </c:ser>
        <c:ser>
          <c:idx val="1"/>
          <c:order val="1"/>
          <c:tx>
            <c:strRef>
              <c:f>Tabel08!$A$24</c:f>
              <c:strCache>
                <c:ptCount val="1"/>
                <c:pt idx="0">
                  <c:v>Sierteeltketen</c:v>
                </c:pt>
              </c:strCache>
            </c:strRef>
          </c:tx>
          <c:spPr>
            <a:solidFill>
              <a:schemeClr val="accent2"/>
            </a:solidFill>
            <a:ln>
              <a:noFill/>
            </a:ln>
            <a:effectLst/>
          </c:spPr>
          <c:invertIfNegative val="0"/>
          <c:cat>
            <c:multiLvlStrRef>
              <c:f>Tabel08!$B$21:$M$22</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Tabel08!$B$24:$M$24</c:f>
              <c:numCache>
                <c:formatCode>#,##0</c:formatCode>
                <c:ptCount val="12"/>
                <c:pt idx="0">
                  <c:v>8626</c:v>
                </c:pt>
                <c:pt idx="1">
                  <c:v>8567</c:v>
                </c:pt>
                <c:pt idx="2">
                  <c:v>10359</c:v>
                </c:pt>
                <c:pt idx="3">
                  <c:v>9821</c:v>
                </c:pt>
                <c:pt idx="4">
                  <c:v>10323</c:v>
                </c:pt>
                <c:pt idx="5">
                  <c:v>10858</c:v>
                </c:pt>
                <c:pt idx="6">
                  <c:v>3740</c:v>
                </c:pt>
                <c:pt idx="7">
                  <c:v>3720</c:v>
                </c:pt>
                <c:pt idx="8">
                  <c:v>3660</c:v>
                </c:pt>
                <c:pt idx="9">
                  <c:v>3010</c:v>
                </c:pt>
                <c:pt idx="10">
                  <c:v>3600</c:v>
                </c:pt>
                <c:pt idx="11">
                  <c:v>3530</c:v>
                </c:pt>
              </c:numCache>
            </c:numRef>
          </c:val>
          <c:extLst>
            <c:ext xmlns:c16="http://schemas.microsoft.com/office/drawing/2014/chart" uri="{C3380CC4-5D6E-409C-BE32-E72D297353CC}">
              <c16:uniqueId val="{00000001-25BB-4CF5-AD25-F7BC96FBF91D}"/>
            </c:ext>
          </c:extLst>
        </c:ser>
        <c:ser>
          <c:idx val="2"/>
          <c:order val="2"/>
          <c:tx>
            <c:strRef>
              <c:f>Tabel08!$A$25</c:f>
              <c:strCache>
                <c:ptCount val="1"/>
                <c:pt idx="0">
                  <c:v>Techniek/diensten</c:v>
                </c:pt>
              </c:strCache>
            </c:strRef>
          </c:tx>
          <c:spPr>
            <a:solidFill>
              <a:schemeClr val="accent3"/>
            </a:solidFill>
            <a:ln>
              <a:noFill/>
            </a:ln>
            <a:effectLst/>
          </c:spPr>
          <c:invertIfNegative val="0"/>
          <c:cat>
            <c:multiLvlStrRef>
              <c:f>Tabel08!$B$21:$M$22</c:f>
              <c:multiLvlStrCache>
                <c:ptCount val="12"/>
                <c:lvl>
                  <c:pt idx="0">
                    <c:v>2019</c:v>
                  </c:pt>
                  <c:pt idx="1">
                    <c:v>2020</c:v>
                  </c:pt>
                  <c:pt idx="2">
                    <c:v>2021</c:v>
                  </c:pt>
                  <c:pt idx="3">
                    <c:v>2022</c:v>
                  </c:pt>
                  <c:pt idx="4">
                    <c:v>2023</c:v>
                  </c:pt>
                  <c:pt idx="5">
                    <c:v>2024</c:v>
                  </c:pt>
                  <c:pt idx="6">
                    <c:v>2019</c:v>
                  </c:pt>
                  <c:pt idx="7">
                    <c:v>2020</c:v>
                  </c:pt>
                  <c:pt idx="8">
                    <c:v>2021</c:v>
                  </c:pt>
                  <c:pt idx="9">
                    <c:v>2022</c:v>
                  </c:pt>
                  <c:pt idx="10">
                    <c:v>2023</c:v>
                  </c:pt>
                  <c:pt idx="11">
                    <c:v>2024</c:v>
                  </c:pt>
                </c:lvl>
                <c:lvl>
                  <c:pt idx="0">
                    <c:v>uitvoerwaarde</c:v>
                  </c:pt>
                  <c:pt idx="6">
                    <c:v>aantal exporteurs</c:v>
                  </c:pt>
                </c:lvl>
              </c:multiLvlStrCache>
            </c:multiLvlStrRef>
          </c:cat>
          <c:val>
            <c:numRef>
              <c:f>Tabel08!$B$25:$M$25</c:f>
              <c:numCache>
                <c:formatCode>#,##0</c:formatCode>
                <c:ptCount val="12"/>
                <c:pt idx="0">
                  <c:v>2676</c:v>
                </c:pt>
                <c:pt idx="1">
                  <c:v>2550</c:v>
                </c:pt>
                <c:pt idx="2">
                  <c:v>2999</c:v>
                </c:pt>
                <c:pt idx="3">
                  <c:v>3854</c:v>
                </c:pt>
                <c:pt idx="4">
                  <c:v>3399</c:v>
                </c:pt>
                <c:pt idx="5">
                  <c:v>3379</c:v>
                </c:pt>
                <c:pt idx="6">
                  <c:v>140</c:v>
                </c:pt>
                <c:pt idx="7">
                  <c:v>150</c:v>
                </c:pt>
                <c:pt idx="8">
                  <c:v>160</c:v>
                </c:pt>
                <c:pt idx="9">
                  <c:v>160</c:v>
                </c:pt>
                <c:pt idx="10">
                  <c:v>160</c:v>
                </c:pt>
                <c:pt idx="11">
                  <c:v>160</c:v>
                </c:pt>
              </c:numCache>
            </c:numRef>
          </c:val>
          <c:extLst>
            <c:ext xmlns:c16="http://schemas.microsoft.com/office/drawing/2014/chart" uri="{C3380CC4-5D6E-409C-BE32-E72D297353CC}">
              <c16:uniqueId val="{00000002-25BB-4CF5-AD25-F7BC96FBF91D}"/>
            </c:ext>
          </c:extLst>
        </c:ser>
        <c:dLbls>
          <c:showLegendKey val="0"/>
          <c:showVal val="0"/>
          <c:showCatName val="0"/>
          <c:showSerName val="0"/>
          <c:showPercent val="0"/>
          <c:showBubbleSize val="0"/>
        </c:dLbls>
        <c:gapWidth val="150"/>
        <c:overlap val="100"/>
        <c:axId val="777169288"/>
        <c:axId val="777169648"/>
      </c:barChart>
      <c:catAx>
        <c:axId val="77716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648"/>
        <c:crosses val="autoZero"/>
        <c:auto val="1"/>
        <c:lblAlgn val="ctr"/>
        <c:lblOffset val="100"/>
        <c:noMultiLvlLbl val="0"/>
      </c:catAx>
      <c:valAx>
        <c:axId val="77716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716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23</xdr:col>
      <xdr:colOff>104775</xdr:colOff>
      <xdr:row>7</xdr:row>
      <xdr:rowOff>4762</xdr:rowOff>
    </xdr:from>
    <xdr:to>
      <xdr:col>29</xdr:col>
      <xdr:colOff>104775</xdr:colOff>
      <xdr:row>21</xdr:row>
      <xdr:rowOff>80962</xdr:rowOff>
    </xdr:to>
    <xdr:graphicFrame macro="">
      <xdr:nvGraphicFramePr>
        <xdr:cNvPr id="2" name="Chart 1">
          <a:extLst>
            <a:ext uri="{FF2B5EF4-FFF2-40B4-BE49-F238E27FC236}">
              <a16:creationId xmlns:a16="http://schemas.microsoft.com/office/drawing/2014/main" id="{14A09ACF-BD27-8A3A-D2AF-A08EB4D8D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17</xdr:row>
      <xdr:rowOff>100012</xdr:rowOff>
    </xdr:from>
    <xdr:to>
      <xdr:col>7</xdr:col>
      <xdr:colOff>28575</xdr:colOff>
      <xdr:row>31</xdr:row>
      <xdr:rowOff>176212</xdr:rowOff>
    </xdr:to>
    <xdr:graphicFrame macro="">
      <xdr:nvGraphicFramePr>
        <xdr:cNvPr id="2" name="Chart 1">
          <a:extLst>
            <a:ext uri="{FF2B5EF4-FFF2-40B4-BE49-F238E27FC236}">
              <a16:creationId xmlns:a16="http://schemas.microsoft.com/office/drawing/2014/main" id="{BF71D240-0206-1C7F-D13E-9D79CE589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17</xdr:row>
      <xdr:rowOff>138112</xdr:rowOff>
    </xdr:from>
    <xdr:to>
      <xdr:col>17</xdr:col>
      <xdr:colOff>28575</xdr:colOff>
      <xdr:row>32</xdr:row>
      <xdr:rowOff>23812</xdr:rowOff>
    </xdr:to>
    <xdr:graphicFrame macro="">
      <xdr:nvGraphicFramePr>
        <xdr:cNvPr id="3" name="Chart 2">
          <a:extLst>
            <a:ext uri="{FF2B5EF4-FFF2-40B4-BE49-F238E27FC236}">
              <a16:creationId xmlns:a16="http://schemas.microsoft.com/office/drawing/2014/main" id="{D5C92FFD-5B19-4992-A55F-15442D814D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95250</xdr:colOff>
      <xdr:row>17</xdr:row>
      <xdr:rowOff>138112</xdr:rowOff>
    </xdr:from>
    <xdr:to>
      <xdr:col>24</xdr:col>
      <xdr:colOff>476250</xdr:colOff>
      <xdr:row>32</xdr:row>
      <xdr:rowOff>23812</xdr:rowOff>
    </xdr:to>
    <xdr:graphicFrame macro="">
      <xdr:nvGraphicFramePr>
        <xdr:cNvPr id="4" name="Chart 3">
          <a:extLst>
            <a:ext uri="{FF2B5EF4-FFF2-40B4-BE49-F238E27FC236}">
              <a16:creationId xmlns:a16="http://schemas.microsoft.com/office/drawing/2014/main" id="{EA461905-CB93-C2EB-0758-C61C3A50AA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742950</xdr:colOff>
      <xdr:row>17</xdr:row>
      <xdr:rowOff>54629</xdr:rowOff>
    </xdr:from>
    <xdr:to>
      <xdr:col>33</xdr:col>
      <xdr:colOff>742950</xdr:colOff>
      <xdr:row>31</xdr:row>
      <xdr:rowOff>130829</xdr:rowOff>
    </xdr:to>
    <xdr:graphicFrame macro="">
      <xdr:nvGraphicFramePr>
        <xdr:cNvPr id="5" name="Chart 4">
          <a:extLst>
            <a:ext uri="{FF2B5EF4-FFF2-40B4-BE49-F238E27FC236}">
              <a16:creationId xmlns:a16="http://schemas.microsoft.com/office/drawing/2014/main" id="{BE754E7A-5261-38C3-A463-8CE69C7453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209550</xdr:colOff>
      <xdr:row>20</xdr:row>
      <xdr:rowOff>23812</xdr:rowOff>
    </xdr:from>
    <xdr:to>
      <xdr:col>7</xdr:col>
      <xdr:colOff>209550</xdr:colOff>
      <xdr:row>34</xdr:row>
      <xdr:rowOff>100012</xdr:rowOff>
    </xdr:to>
    <xdr:graphicFrame macro="">
      <xdr:nvGraphicFramePr>
        <xdr:cNvPr id="2" name="Chart 1">
          <a:extLst>
            <a:ext uri="{FF2B5EF4-FFF2-40B4-BE49-F238E27FC236}">
              <a16:creationId xmlns:a16="http://schemas.microsoft.com/office/drawing/2014/main" id="{49F0EFFF-2C86-AECC-01CF-FAB4BB811C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57150</xdr:colOff>
      <xdr:row>19</xdr:row>
      <xdr:rowOff>176212</xdr:rowOff>
    </xdr:from>
    <xdr:to>
      <xdr:col>9</xdr:col>
      <xdr:colOff>66675</xdr:colOff>
      <xdr:row>34</xdr:row>
      <xdr:rowOff>61912</xdr:rowOff>
    </xdr:to>
    <xdr:graphicFrame macro="">
      <xdr:nvGraphicFramePr>
        <xdr:cNvPr id="2" name="Chart 1">
          <a:extLst>
            <a:ext uri="{FF2B5EF4-FFF2-40B4-BE49-F238E27FC236}">
              <a16:creationId xmlns:a16="http://schemas.microsoft.com/office/drawing/2014/main" id="{2207395B-FEB5-EE73-F88D-AB9763237F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19</xdr:row>
      <xdr:rowOff>109537</xdr:rowOff>
    </xdr:from>
    <xdr:to>
      <xdr:col>0</xdr:col>
      <xdr:colOff>4583206</xdr:colOff>
      <xdr:row>34</xdr:row>
      <xdr:rowOff>6442</xdr:rowOff>
    </xdr:to>
    <xdr:graphicFrame macro="">
      <xdr:nvGraphicFramePr>
        <xdr:cNvPr id="2" name="Chart 1">
          <a:extLst>
            <a:ext uri="{FF2B5EF4-FFF2-40B4-BE49-F238E27FC236}">
              <a16:creationId xmlns:a16="http://schemas.microsoft.com/office/drawing/2014/main" id="{730E7325-1ACD-16D8-A6B1-5BCA77E108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714375</xdr:colOff>
      <xdr:row>19</xdr:row>
      <xdr:rowOff>100012</xdr:rowOff>
    </xdr:from>
    <xdr:to>
      <xdr:col>14</xdr:col>
      <xdr:colOff>714375</xdr:colOff>
      <xdr:row>33</xdr:row>
      <xdr:rowOff>176212</xdr:rowOff>
    </xdr:to>
    <xdr:graphicFrame macro="">
      <xdr:nvGraphicFramePr>
        <xdr:cNvPr id="3" name="Chart 2">
          <a:extLst>
            <a:ext uri="{FF2B5EF4-FFF2-40B4-BE49-F238E27FC236}">
              <a16:creationId xmlns:a16="http://schemas.microsoft.com/office/drawing/2014/main" id="{9DF88F47-5C36-E4D3-6E80-F59E21A9AC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14</xdr:row>
      <xdr:rowOff>166686</xdr:rowOff>
    </xdr:from>
    <xdr:to>
      <xdr:col>21</xdr:col>
      <xdr:colOff>95250</xdr:colOff>
      <xdr:row>33</xdr:row>
      <xdr:rowOff>19049</xdr:rowOff>
    </xdr:to>
    <xdr:graphicFrame macro="">
      <xdr:nvGraphicFramePr>
        <xdr:cNvPr id="2" name="Chart 1">
          <a:extLst>
            <a:ext uri="{FF2B5EF4-FFF2-40B4-BE49-F238E27FC236}">
              <a16:creationId xmlns:a16="http://schemas.microsoft.com/office/drawing/2014/main" id="{3AADD0DA-AF50-A22E-FBBE-DA3A1816BB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742950</xdr:colOff>
      <xdr:row>7</xdr:row>
      <xdr:rowOff>100012</xdr:rowOff>
    </xdr:from>
    <xdr:to>
      <xdr:col>22</xdr:col>
      <xdr:colOff>742950</xdr:colOff>
      <xdr:row>21</xdr:row>
      <xdr:rowOff>176212</xdr:rowOff>
    </xdr:to>
    <xdr:graphicFrame macro="">
      <xdr:nvGraphicFramePr>
        <xdr:cNvPr id="2" name="Chart 1">
          <a:extLst>
            <a:ext uri="{FF2B5EF4-FFF2-40B4-BE49-F238E27FC236}">
              <a16:creationId xmlns:a16="http://schemas.microsoft.com/office/drawing/2014/main" id="{95A466ED-743B-614E-40EE-CE3FF03B6B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742950</xdr:colOff>
      <xdr:row>8</xdr:row>
      <xdr:rowOff>185737</xdr:rowOff>
    </xdr:from>
    <xdr:to>
      <xdr:col>22</xdr:col>
      <xdr:colOff>742950</xdr:colOff>
      <xdr:row>23</xdr:row>
      <xdr:rowOff>71437</xdr:rowOff>
    </xdr:to>
    <xdr:graphicFrame macro="">
      <xdr:nvGraphicFramePr>
        <xdr:cNvPr id="2" name="Chart 1">
          <a:extLst>
            <a:ext uri="{FF2B5EF4-FFF2-40B4-BE49-F238E27FC236}">
              <a16:creationId xmlns:a16="http://schemas.microsoft.com/office/drawing/2014/main" id="{66D63B3C-1ABD-2B2D-1666-D09CF2DFCC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104775</xdr:colOff>
      <xdr:row>6</xdr:row>
      <xdr:rowOff>185737</xdr:rowOff>
    </xdr:from>
    <xdr:to>
      <xdr:col>29</xdr:col>
      <xdr:colOff>104775</xdr:colOff>
      <xdr:row>21</xdr:row>
      <xdr:rowOff>71437</xdr:rowOff>
    </xdr:to>
    <xdr:graphicFrame macro="">
      <xdr:nvGraphicFramePr>
        <xdr:cNvPr id="2" name="Chart 1">
          <a:extLst>
            <a:ext uri="{FF2B5EF4-FFF2-40B4-BE49-F238E27FC236}">
              <a16:creationId xmlns:a16="http://schemas.microsoft.com/office/drawing/2014/main" id="{E3BE682D-3433-4557-9202-7DBBC6CC2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16</xdr:row>
      <xdr:rowOff>128586</xdr:rowOff>
    </xdr:from>
    <xdr:to>
      <xdr:col>12</xdr:col>
      <xdr:colOff>533400</xdr:colOff>
      <xdr:row>34</xdr:row>
      <xdr:rowOff>171449</xdr:rowOff>
    </xdr:to>
    <xdr:graphicFrame macro="">
      <xdr:nvGraphicFramePr>
        <xdr:cNvPr id="2" name="Chart 1">
          <a:extLst>
            <a:ext uri="{FF2B5EF4-FFF2-40B4-BE49-F238E27FC236}">
              <a16:creationId xmlns:a16="http://schemas.microsoft.com/office/drawing/2014/main" id="{13D974F8-EB50-4455-8786-08867DD7D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190500</xdr:colOff>
      <xdr:row>36</xdr:row>
      <xdr:rowOff>28575</xdr:rowOff>
    </xdr:from>
    <xdr:to>
      <xdr:col>12</xdr:col>
      <xdr:colOff>485775</xdr:colOff>
      <xdr:row>54</xdr:row>
      <xdr:rowOff>71438</xdr:rowOff>
    </xdr:to>
    <xdr:graphicFrame macro="">
      <xdr:nvGraphicFramePr>
        <xdr:cNvPr id="3" name="Chart 2">
          <a:extLst>
            <a:ext uri="{FF2B5EF4-FFF2-40B4-BE49-F238E27FC236}">
              <a16:creationId xmlns:a16="http://schemas.microsoft.com/office/drawing/2014/main" id="{52507493-D869-4AB9-8DDB-D6A249704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16</xdr:col>
      <xdr:colOff>742950</xdr:colOff>
      <xdr:row>7</xdr:row>
      <xdr:rowOff>100012</xdr:rowOff>
    </xdr:from>
    <xdr:to>
      <xdr:col>22</xdr:col>
      <xdr:colOff>742950</xdr:colOff>
      <xdr:row>21</xdr:row>
      <xdr:rowOff>176212</xdr:rowOff>
    </xdr:to>
    <xdr:graphicFrame macro="">
      <xdr:nvGraphicFramePr>
        <xdr:cNvPr id="4" name="Chart 3">
          <a:extLst>
            <a:ext uri="{FF2B5EF4-FFF2-40B4-BE49-F238E27FC236}">
              <a16:creationId xmlns:a16="http://schemas.microsoft.com/office/drawing/2014/main" id="{1BF55471-CEDA-4571-83C6-0BD833254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742950</xdr:colOff>
      <xdr:row>26</xdr:row>
      <xdr:rowOff>185737</xdr:rowOff>
    </xdr:from>
    <xdr:to>
      <xdr:col>5</xdr:col>
      <xdr:colOff>742950</xdr:colOff>
      <xdr:row>41</xdr:row>
      <xdr:rowOff>71437</xdr:rowOff>
    </xdr:to>
    <xdr:graphicFrame macro="">
      <xdr:nvGraphicFramePr>
        <xdr:cNvPr id="2" name="Chart 1">
          <a:extLst>
            <a:ext uri="{FF2B5EF4-FFF2-40B4-BE49-F238E27FC236}">
              <a16:creationId xmlns:a16="http://schemas.microsoft.com/office/drawing/2014/main" id="{C11B2263-B095-41ED-8DA7-5BC015196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27</xdr:row>
      <xdr:rowOff>0</xdr:rowOff>
    </xdr:from>
    <xdr:to>
      <xdr:col>20</xdr:col>
      <xdr:colOff>0</xdr:colOff>
      <xdr:row>41</xdr:row>
      <xdr:rowOff>76200</xdr:rowOff>
    </xdr:to>
    <xdr:graphicFrame macro="">
      <xdr:nvGraphicFramePr>
        <xdr:cNvPr id="4" name="Chart 2">
          <a:extLst>
            <a:ext uri="{FF2B5EF4-FFF2-40B4-BE49-F238E27FC236}">
              <a16:creationId xmlns:a16="http://schemas.microsoft.com/office/drawing/2014/main" id="{92256168-D5BF-41F3-A8AB-FB18211EC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485775</xdr:colOff>
      <xdr:row>0</xdr:row>
      <xdr:rowOff>28575</xdr:rowOff>
    </xdr:from>
    <xdr:to>
      <xdr:col>14</xdr:col>
      <xdr:colOff>485775</xdr:colOff>
      <xdr:row>20</xdr:row>
      <xdr:rowOff>42861</xdr:rowOff>
    </xdr:to>
    <xdr:graphicFrame macro="">
      <xdr:nvGraphicFramePr>
        <xdr:cNvPr id="2" name="Chart 1">
          <a:extLst>
            <a:ext uri="{FF2B5EF4-FFF2-40B4-BE49-F238E27FC236}">
              <a16:creationId xmlns:a16="http://schemas.microsoft.com/office/drawing/2014/main" id="{263D6D32-3AEB-03CA-D6AE-0FF51ADB54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29</xdr:row>
      <xdr:rowOff>138112</xdr:rowOff>
    </xdr:from>
    <xdr:to>
      <xdr:col>14</xdr:col>
      <xdr:colOff>28575</xdr:colOff>
      <xdr:row>44</xdr:row>
      <xdr:rowOff>23812</xdr:rowOff>
    </xdr:to>
    <xdr:graphicFrame macro="">
      <xdr:nvGraphicFramePr>
        <xdr:cNvPr id="3" name="Chart 2">
          <a:extLst>
            <a:ext uri="{FF2B5EF4-FFF2-40B4-BE49-F238E27FC236}">
              <a16:creationId xmlns:a16="http://schemas.microsoft.com/office/drawing/2014/main" id="{FAECD80E-35FC-A219-FF0A-E7C6B4593F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184%20WUR\2026\26-184-003%20Wageningen%20WSER\21%20WSER%202026-052\input%20files\20260630%20definitief%20tabellenset_values.xlsx" TargetMode="External"/><Relationship Id="rId1" Type="http://schemas.openxmlformats.org/officeDocument/2006/relationships/externalLinkPath" Target="file:///K:\184%20WUR\2026\26-184-003%20Wageningen%20WSER\21%20WSER%202026-052\input%20files\20260630%20definitief%20tabellenset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sopgave"/>
      <sheetName val="Toelichting"/>
      <sheetName val="Bronbestanden"/>
      <sheetName val="Tabel01"/>
      <sheetName val="Tabel02"/>
      <sheetName val="Tabel02.GN"/>
      <sheetName val="Tabel03"/>
      <sheetName val="Tabel04"/>
      <sheetName val="Tabel05"/>
      <sheetName val="Tabel06"/>
      <sheetName val="Tabel06.GN"/>
      <sheetName val="Tabel07"/>
      <sheetName val="Tabel08"/>
      <sheetName val="Tabel09"/>
      <sheetName val="Tabel10"/>
      <sheetName val="Tabel10a"/>
      <sheetName val="Tabel11"/>
      <sheetName val="Tabel12"/>
      <sheetName val="Tabel13"/>
      <sheetName val="Tabel14"/>
      <sheetName val="Tabel15"/>
      <sheetName val="tabel16"/>
    </sheetNames>
    <sheetDataSet>
      <sheetData sheetId="0"/>
      <sheetData sheetId="1"/>
      <sheetData sheetId="2">
        <row r="1">
          <cell r="A1" t="str">
            <v>Toelichting bij de tabellen</v>
          </cell>
        </row>
      </sheetData>
      <sheetData sheetId="3">
        <row r="2">
          <cell r="A2" t="str">
            <v>Beschrijving van de gebruikte CBS-bestanden via microdatalab</v>
          </cell>
        </row>
      </sheetData>
      <sheetData sheetId="4">
        <row r="2">
          <cell r="A2" t="str">
            <v>Goedereninvoer door bedrijven in de keten T&amp;U, 2019-2024</v>
          </cell>
        </row>
      </sheetData>
      <sheetData sheetId="5">
        <row r="2">
          <cell r="A2" t="str">
            <v>Goedereninvoer door bedrijven in de keten T&amp;U, naar bedrijfsactiviteit (3-digit SBI), 2019-2024</v>
          </cell>
        </row>
      </sheetData>
      <sheetData sheetId="6">
        <row r="2">
          <cell r="A2" t="str">
            <v>Goedereninvoer door bedrijven in de keten T&amp;U, naar type goederen, 2019-2024</v>
          </cell>
        </row>
      </sheetData>
      <sheetData sheetId="7">
        <row r="2">
          <cell r="A2" t="str">
            <v>Goedereninvoer door bedrijven in de keten T&amp;U, naar bedrijfsactiviteit (4-/5-digit SBI), 2019-2024</v>
          </cell>
        </row>
      </sheetData>
      <sheetData sheetId="8">
        <row r="2">
          <cell r="A2" t="str">
            <v>Goedereninvoer door bedrijven in de keten T&amp;U, naar bedrijfstype (4-/5-digit SBI), 2019-2024</v>
          </cell>
        </row>
      </sheetData>
      <sheetData sheetId="9">
        <row r="2">
          <cell r="A2" t="str">
            <v>Goederenuitvoer door bedrijven in de keten T&amp;U 2019-2024</v>
          </cell>
        </row>
      </sheetData>
      <sheetData sheetId="10">
        <row r="2">
          <cell r="A2" t="str">
            <v>Goederenuitvoer door bedrijven in de keten T&amp;U, naar bedrijfsactiviteit (3-digit SBI), 2019-2024</v>
          </cell>
        </row>
      </sheetData>
      <sheetData sheetId="11">
        <row r="2">
          <cell r="A2" t="str">
            <v>Goederenuitvoer door bedrijven in de keten T&amp;U, naar type goederen, 2022-2024</v>
          </cell>
        </row>
      </sheetData>
      <sheetData sheetId="12">
        <row r="2">
          <cell r="A2" t="str">
            <v>Goederenuitvoer door bedrijven in de keten T&amp;U, naar bedrijfsactiviteit (4-/5-digit SBI), 2019-2024</v>
          </cell>
        </row>
      </sheetData>
      <sheetData sheetId="13">
        <row r="2">
          <cell r="A2" t="str">
            <v>Goederenuitvoer door bedrijven in de keten T&amp;U, naar bedrijfstype (4-/5-digit SBI), 2019-2024</v>
          </cell>
        </row>
      </sheetData>
      <sheetData sheetId="14">
        <row r="2">
          <cell r="A2" t="str">
            <v>WSBO uitgaven keten T&amp;U, 2019-2024</v>
          </cell>
        </row>
      </sheetData>
      <sheetData sheetId="15">
        <row r="2">
          <cell r="A2" t="str">
            <v>Productie, toegevoegde waarde en werkzame personen (inclusief uitzendkrachten) in de keten T&amp;U, 2020-2024</v>
          </cell>
        </row>
      </sheetData>
      <sheetData sheetId="16">
        <row r="2">
          <cell r="A2" t="str">
            <v>Productie, toegevoegde waarde in de keten T&amp;U, gecorrigeerd voor inflatie, 2020-2024</v>
          </cell>
        </row>
      </sheetData>
      <sheetData sheetId="17">
        <row r="2">
          <cell r="A2" t="str">
            <v>Aantal banen in de keten T&amp;U naar MKB en Grootbedrijf en naar bedrijfsactiviteit (2-digit SBI), 2019-2024, exclusief uitzendkrachten</v>
          </cell>
        </row>
      </sheetData>
      <sheetData sheetId="18">
        <row r="2">
          <cell r="A2" t="str">
            <v>Aantal banen in de keten T&amp;U naar MBK en Grootbedrijf naar bedrijfstype, 2019-2024, exclusief uitzendkrachten</v>
          </cell>
        </row>
      </sheetData>
      <sheetData sheetId="19">
        <row r="2">
          <cell r="A2" t="str">
            <v>Aantal banen in de keten T&amp;U, naar type arbeidsrelatie en naar bedrijfsactiviteit (2-digit SBI), 2019-2024, exclusief uitzendkrachten</v>
          </cell>
        </row>
      </sheetData>
      <sheetData sheetId="20">
        <row r="2">
          <cell r="A2" t="str">
            <v>Aantal werknemers in de keten T&amp;U naar MBK en Grootbedrijf en naar bedrijfsactiviteit (2-digit SBI), 2019-2024, exclusief uitzendkrachten</v>
          </cell>
        </row>
      </sheetData>
      <sheetData sheetId="21">
        <row r="2">
          <cell r="A2" t="str">
            <v>Aantal werknemers in de keten T&amp;U, naar bedrijfstype, 2019-2024, exclusief uitzendkrachten</v>
          </cell>
        </row>
      </sheetData>
      <sheetData sheetId="22">
        <row r="2">
          <cell r="A2" t="str">
            <v>Toegevoegde waarde en werkgelegenheid van T&amp;U complex, inclusief uitzendkrachten, 2020-2024</v>
          </cell>
        </row>
      </sheetData>
    </sheetDataSet>
  </externalBook>
</externalLink>
</file>

<file path=xl/theme/theme1.xml><?xml version="1.0" encoding="utf-8"?>
<a:theme xmlns:a="http://schemas.openxmlformats.org/drawingml/2006/main" name="Office Theme">
  <a:themeElements>
    <a:clrScheme name="WUR Rapport">
      <a:dk1>
        <a:sysClr val="windowText" lastClr="000000"/>
      </a:dk1>
      <a:lt1>
        <a:sysClr val="window" lastClr="FFFFFF"/>
      </a:lt1>
      <a:dk2>
        <a:srgbClr val="008A00"/>
      </a:dk2>
      <a:lt2>
        <a:srgbClr val="E7E6E6"/>
      </a:lt2>
      <a:accent1>
        <a:srgbClr val="008A00"/>
      </a:accent1>
      <a:accent2>
        <a:srgbClr val="6AADE4"/>
      </a:accent2>
      <a:accent3>
        <a:srgbClr val="D0B972"/>
      </a:accent3>
      <a:accent4>
        <a:srgbClr val="FF7A00"/>
      </a:accent4>
      <a:accent5>
        <a:srgbClr val="69BE28"/>
      </a:accent5>
      <a:accent6>
        <a:srgbClr val="00549F"/>
      </a:accent6>
      <a:hlink>
        <a:srgbClr val="0000FF"/>
      </a:hlink>
      <a:folHlink>
        <a:srgbClr val="954F7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BA8A-5C91-4E5C-85B3-8C72B83D541E}">
  <dimension ref="A3:B11"/>
  <sheetViews>
    <sheetView workbookViewId="0">
      <selection activeCell="A15" sqref="A15"/>
    </sheetView>
  </sheetViews>
  <sheetFormatPr defaultRowHeight="14.25" x14ac:dyDescent="0.2"/>
  <cols>
    <col min="1" max="1" width="118.42578125" style="9" bestFit="1" customWidth="1"/>
    <col min="2" max="16384" width="9.140625" style="9"/>
  </cols>
  <sheetData>
    <row r="3" spans="1:2" ht="19.5" x14ac:dyDescent="0.25">
      <c r="A3" s="7" t="s">
        <v>0</v>
      </c>
      <c r="B3" s="8"/>
    </row>
    <row r="4" spans="1:2" ht="18" x14ac:dyDescent="0.25">
      <c r="A4" s="10" t="s">
        <v>1</v>
      </c>
      <c r="B4" s="8"/>
    </row>
    <row r="5" spans="1:2" x14ac:dyDescent="0.2">
      <c r="A5" s="8"/>
      <c r="B5" s="8"/>
    </row>
    <row r="6" spans="1:2" x14ac:dyDescent="0.2">
      <c r="A6" s="8"/>
      <c r="B6" s="8"/>
    </row>
    <row r="7" spans="1:2" x14ac:dyDescent="0.2">
      <c r="A7" s="8"/>
      <c r="B7" s="8"/>
    </row>
    <row r="8" spans="1:2" x14ac:dyDescent="0.2">
      <c r="A8" s="8"/>
      <c r="B8" s="8"/>
    </row>
    <row r="9" spans="1:2" x14ac:dyDescent="0.2">
      <c r="A9" s="11" t="s">
        <v>2</v>
      </c>
      <c r="B9" s="8"/>
    </row>
    <row r="10" spans="1:2" x14ac:dyDescent="0.2">
      <c r="A10" s="12"/>
      <c r="B10" s="8"/>
    </row>
    <row r="11" spans="1:2" x14ac:dyDescent="0.2">
      <c r="A11" s="13">
        <v>46184</v>
      </c>
      <c r="B11" s="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23"/>
  <sheetViews>
    <sheetView zoomScaleNormal="100" workbookViewId="0">
      <selection activeCell="E14" sqref="E14"/>
    </sheetView>
  </sheetViews>
  <sheetFormatPr defaultColWidth="11.42578125" defaultRowHeight="14.25" x14ac:dyDescent="0.2"/>
  <cols>
    <col min="1" max="1" width="79.42578125" style="9" bestFit="1" customWidth="1"/>
    <col min="2" max="23" width="11.42578125" style="9"/>
    <col min="24" max="24" width="31.85546875" style="9" customWidth="1"/>
    <col min="25" max="30" width="11.42578125" style="9"/>
    <col min="31" max="31" width="12" style="9" bestFit="1" customWidth="1"/>
    <col min="32" max="16384" width="11.42578125" style="9"/>
  </cols>
  <sheetData>
    <row r="1" spans="1:30" x14ac:dyDescent="0.2">
      <c r="A1" s="64" t="s">
        <v>286</v>
      </c>
      <c r="X1" s="55" t="s">
        <v>54</v>
      </c>
    </row>
    <row r="2" spans="1:30" x14ac:dyDescent="0.2">
      <c r="X2" s="9" t="s">
        <v>143</v>
      </c>
    </row>
    <row r="3" spans="1:30" x14ac:dyDescent="0.2">
      <c r="B3" s="66" t="s">
        <v>144</v>
      </c>
      <c r="C3" s="66"/>
      <c r="D3" s="66"/>
      <c r="E3" s="66"/>
      <c r="F3" s="66"/>
      <c r="G3" s="66"/>
      <c r="I3" s="66" t="s">
        <v>145</v>
      </c>
      <c r="J3" s="66"/>
      <c r="K3" s="66"/>
      <c r="L3" s="66"/>
      <c r="M3" s="66"/>
      <c r="N3" s="66"/>
      <c r="P3" s="66" t="s">
        <v>146</v>
      </c>
      <c r="Q3" s="66"/>
      <c r="R3" s="66"/>
      <c r="S3" s="66"/>
      <c r="T3" s="66"/>
      <c r="U3" s="66"/>
    </row>
    <row r="4" spans="1:30" ht="15" thickBot="1" x14ac:dyDescent="0.25">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Y4" s="66">
        <v>2019</v>
      </c>
      <c r="Z4" s="66">
        <v>2020</v>
      </c>
      <c r="AA4" s="66">
        <v>2021</v>
      </c>
      <c r="AB4" s="66">
        <v>2022</v>
      </c>
      <c r="AC4" s="66">
        <v>2023</v>
      </c>
      <c r="AD4" s="66">
        <v>2024</v>
      </c>
    </row>
    <row r="5" spans="1:30" ht="15" thickBot="1" x14ac:dyDescent="0.25">
      <c r="B5" s="66" t="s">
        <v>59</v>
      </c>
      <c r="C5" s="66"/>
      <c r="D5" s="66"/>
      <c r="E5" s="66"/>
      <c r="F5" s="66"/>
      <c r="G5" s="66"/>
      <c r="I5" s="66" t="s">
        <v>147</v>
      </c>
      <c r="J5" s="66"/>
      <c r="K5" s="66"/>
      <c r="L5" s="66"/>
      <c r="M5" s="66"/>
      <c r="N5" s="66"/>
      <c r="P5" s="66" t="s">
        <v>61</v>
      </c>
      <c r="Q5" s="66"/>
      <c r="R5" s="66"/>
      <c r="S5" s="66"/>
      <c r="T5" s="66"/>
      <c r="U5" s="66"/>
      <c r="X5" s="65" t="s">
        <v>148</v>
      </c>
      <c r="Y5" s="65">
        <v>23569</v>
      </c>
      <c r="Z5" s="65">
        <v>24330</v>
      </c>
      <c r="AA5" s="65">
        <v>26535</v>
      </c>
      <c r="AB5" s="65">
        <v>27779</v>
      </c>
      <c r="AC5" s="65">
        <v>29178</v>
      </c>
      <c r="AD5" s="65">
        <v>30269</v>
      </c>
    </row>
    <row r="6" spans="1:30" ht="15" thickBot="1" x14ac:dyDescent="0.25">
      <c r="A6" s="65" t="s">
        <v>63</v>
      </c>
      <c r="B6" s="65">
        <v>515265</v>
      </c>
      <c r="C6" s="65">
        <v>482714</v>
      </c>
      <c r="D6" s="65">
        <v>588508</v>
      </c>
      <c r="E6" s="65">
        <v>723065</v>
      </c>
      <c r="F6" s="65">
        <v>663517</v>
      </c>
      <c r="G6" s="65">
        <v>646035</v>
      </c>
      <c r="I6" s="65">
        <v>100</v>
      </c>
      <c r="J6" s="65">
        <v>100</v>
      </c>
      <c r="K6" s="65">
        <v>100</v>
      </c>
      <c r="L6" s="65">
        <v>100</v>
      </c>
      <c r="M6" s="65">
        <v>100</v>
      </c>
      <c r="N6" s="65">
        <v>100</v>
      </c>
      <c r="P6" s="65"/>
      <c r="Q6" s="65"/>
      <c r="R6" s="65"/>
      <c r="S6" s="65"/>
      <c r="T6" s="65"/>
      <c r="U6" s="65"/>
      <c r="X6" s="65" t="s">
        <v>149</v>
      </c>
      <c r="Y6" s="65">
        <v>5930</v>
      </c>
      <c r="Z6" s="65">
        <v>5960</v>
      </c>
      <c r="AA6" s="65">
        <v>5950</v>
      </c>
      <c r="AB6" s="65">
        <v>5070</v>
      </c>
      <c r="AC6" s="65">
        <v>5900</v>
      </c>
      <c r="AD6" s="65">
        <v>5910</v>
      </c>
    </row>
    <row r="7" spans="1:30" ht="15" thickBot="1" x14ac:dyDescent="0.25">
      <c r="A7" s="65" t="s">
        <v>150</v>
      </c>
      <c r="B7" s="65">
        <v>23569</v>
      </c>
      <c r="C7" s="65">
        <v>24330</v>
      </c>
      <c r="D7" s="65">
        <v>26535</v>
      </c>
      <c r="E7" s="65">
        <v>27779</v>
      </c>
      <c r="F7" s="65">
        <v>29178</v>
      </c>
      <c r="G7" s="65">
        <v>30269</v>
      </c>
      <c r="I7" s="65">
        <v>4.5999999999999996</v>
      </c>
      <c r="J7" s="65">
        <v>5</v>
      </c>
      <c r="K7" s="65">
        <v>4.5</v>
      </c>
      <c r="L7" s="65">
        <v>3.8</v>
      </c>
      <c r="M7" s="65">
        <v>4.4000000000000004</v>
      </c>
      <c r="N7" s="65">
        <v>4.7</v>
      </c>
      <c r="P7" s="65">
        <v>5930</v>
      </c>
      <c r="Q7" s="65">
        <v>5960</v>
      </c>
      <c r="R7" s="65">
        <v>5950</v>
      </c>
      <c r="S7" s="65">
        <v>5070</v>
      </c>
      <c r="T7" s="65">
        <v>5900</v>
      </c>
      <c r="U7" s="65">
        <v>5910</v>
      </c>
      <c r="Y7" s="61"/>
      <c r="Z7" s="56"/>
      <c r="AA7" s="56"/>
      <c r="AB7" s="56"/>
      <c r="AC7" s="56"/>
      <c r="AD7" s="61"/>
    </row>
    <row r="8" spans="1:30" ht="15" thickBot="1" x14ac:dyDescent="0.25">
      <c r="A8" s="65" t="s">
        <v>151</v>
      </c>
      <c r="B8" s="65">
        <v>3505</v>
      </c>
      <c r="C8" s="65">
        <v>3697</v>
      </c>
      <c r="D8" s="65">
        <v>4055</v>
      </c>
      <c r="E8" s="65">
        <v>4390</v>
      </c>
      <c r="F8" s="65">
        <v>4700</v>
      </c>
      <c r="G8" s="65">
        <v>5117</v>
      </c>
      <c r="I8" s="65">
        <v>0.7</v>
      </c>
      <c r="J8" s="65">
        <v>0.8</v>
      </c>
      <c r="K8" s="65">
        <v>0.7</v>
      </c>
      <c r="L8" s="65">
        <v>0.6</v>
      </c>
      <c r="M8" s="65">
        <v>0.7</v>
      </c>
      <c r="N8" s="65">
        <v>0.8</v>
      </c>
      <c r="P8" s="65">
        <v>3490</v>
      </c>
      <c r="Q8" s="65">
        <v>3510</v>
      </c>
      <c r="R8" s="65">
        <v>3500</v>
      </c>
      <c r="S8" s="65">
        <v>2960</v>
      </c>
      <c r="T8" s="65">
        <v>3510</v>
      </c>
      <c r="U8" s="65">
        <v>3520</v>
      </c>
    </row>
    <row r="9" spans="1:30" ht="15" thickBot="1" x14ac:dyDescent="0.25">
      <c r="A9" s="65" t="s">
        <v>152</v>
      </c>
      <c r="B9" s="65">
        <v>20064</v>
      </c>
      <c r="C9" s="65">
        <v>20633</v>
      </c>
      <c r="D9" s="65">
        <v>22480</v>
      </c>
      <c r="E9" s="65">
        <v>23389</v>
      </c>
      <c r="F9" s="65">
        <v>24478</v>
      </c>
      <c r="G9" s="65">
        <v>25151</v>
      </c>
      <c r="I9" s="65">
        <v>3.9</v>
      </c>
      <c r="J9" s="65">
        <v>4.3</v>
      </c>
      <c r="K9" s="65">
        <v>3.8</v>
      </c>
      <c r="L9" s="65">
        <v>3.2</v>
      </c>
      <c r="M9" s="65">
        <v>3.7</v>
      </c>
      <c r="N9" s="65">
        <v>3.9</v>
      </c>
      <c r="P9" s="65">
        <v>2440</v>
      </c>
      <c r="Q9" s="65">
        <v>2450</v>
      </c>
      <c r="R9" s="65">
        <v>2460</v>
      </c>
      <c r="S9" s="65">
        <v>2110</v>
      </c>
      <c r="T9" s="65">
        <v>2390</v>
      </c>
      <c r="U9" s="65">
        <v>2390</v>
      </c>
    </row>
    <row r="10" spans="1:30" ht="15" thickBot="1" x14ac:dyDescent="0.25">
      <c r="A10" s="65"/>
      <c r="B10" s="65"/>
      <c r="C10" s="65"/>
      <c r="D10" s="65"/>
      <c r="E10" s="65"/>
      <c r="F10" s="65"/>
      <c r="G10" s="65"/>
      <c r="I10" s="65"/>
      <c r="J10" s="65"/>
      <c r="K10" s="65"/>
      <c r="L10" s="65"/>
      <c r="M10" s="65"/>
      <c r="N10" s="65"/>
    </row>
    <row r="11" spans="1:30" ht="15" thickBot="1" x14ac:dyDescent="0.25">
      <c r="A11" s="65" t="s">
        <v>153</v>
      </c>
      <c r="B11" s="65">
        <v>5131</v>
      </c>
      <c r="C11" s="65">
        <v>5718</v>
      </c>
      <c r="D11" s="65">
        <v>5740</v>
      </c>
      <c r="E11" s="65">
        <v>8618</v>
      </c>
      <c r="F11" s="65">
        <v>9224</v>
      </c>
      <c r="G11" s="65">
        <v>10125</v>
      </c>
      <c r="I11" s="65">
        <v>1</v>
      </c>
      <c r="J11" s="65">
        <v>1.2</v>
      </c>
      <c r="K11" s="65">
        <v>1</v>
      </c>
      <c r="L11" s="65">
        <v>1.2</v>
      </c>
      <c r="M11" s="65">
        <v>1.4</v>
      </c>
      <c r="N11" s="65">
        <v>1.6</v>
      </c>
    </row>
    <row r="12" spans="1:30" ht="15" thickBot="1" x14ac:dyDescent="0.25">
      <c r="A12" s="65" t="s">
        <v>154</v>
      </c>
      <c r="B12" s="65">
        <v>545</v>
      </c>
      <c r="C12" s="65">
        <v>529</v>
      </c>
      <c r="D12" s="65">
        <v>498</v>
      </c>
      <c r="E12" s="65">
        <v>787</v>
      </c>
      <c r="F12" s="65">
        <v>805</v>
      </c>
      <c r="G12" s="65">
        <v>1056</v>
      </c>
      <c r="I12" s="65">
        <v>0.1</v>
      </c>
      <c r="J12" s="65">
        <v>0.1</v>
      </c>
      <c r="K12" s="65">
        <v>0.1</v>
      </c>
      <c r="L12" s="65">
        <v>0.1</v>
      </c>
      <c r="M12" s="65">
        <v>0.1</v>
      </c>
      <c r="N12" s="65">
        <v>0.2</v>
      </c>
    </row>
    <row r="13" spans="1:30" ht="15" thickBot="1" x14ac:dyDescent="0.25">
      <c r="A13" s="65" t="s">
        <v>155</v>
      </c>
      <c r="B13" s="65">
        <v>4586</v>
      </c>
      <c r="C13" s="65">
        <v>5189</v>
      </c>
      <c r="D13" s="65">
        <v>5241</v>
      </c>
      <c r="E13" s="65">
        <v>7831</v>
      </c>
      <c r="F13" s="65">
        <v>8419</v>
      </c>
      <c r="G13" s="65">
        <v>9069</v>
      </c>
      <c r="I13" s="65">
        <v>0.9</v>
      </c>
      <c r="J13" s="65">
        <v>1.1000000000000001</v>
      </c>
      <c r="K13" s="65">
        <v>0.9</v>
      </c>
      <c r="L13" s="65">
        <v>1.1000000000000001</v>
      </c>
      <c r="M13" s="65">
        <v>1.3</v>
      </c>
      <c r="N13" s="65">
        <v>1.4</v>
      </c>
    </row>
    <row r="14" spans="1:30" ht="15" thickBot="1" x14ac:dyDescent="0.25">
      <c r="A14" s="65"/>
      <c r="B14" s="65"/>
      <c r="C14" s="65"/>
      <c r="D14" s="65"/>
      <c r="E14" s="65"/>
      <c r="F14" s="65"/>
      <c r="G14" s="65"/>
      <c r="I14" s="65"/>
      <c r="J14" s="65"/>
      <c r="K14" s="65"/>
      <c r="L14" s="65"/>
      <c r="M14" s="65"/>
      <c r="N14" s="65"/>
    </row>
    <row r="15" spans="1:30" ht="15" thickBot="1" x14ac:dyDescent="0.25">
      <c r="A15" s="65" t="s">
        <v>156</v>
      </c>
      <c r="B15" s="65">
        <v>18439</v>
      </c>
      <c r="C15" s="65">
        <v>18612</v>
      </c>
      <c r="D15" s="65">
        <v>20795</v>
      </c>
      <c r="E15" s="65">
        <v>19161</v>
      </c>
      <c r="F15" s="65">
        <v>19954</v>
      </c>
      <c r="G15" s="65">
        <v>20144</v>
      </c>
      <c r="I15" s="65">
        <v>3.6</v>
      </c>
      <c r="J15" s="65">
        <v>3.9</v>
      </c>
      <c r="K15" s="65">
        <v>3.5</v>
      </c>
      <c r="L15" s="65">
        <v>2.6</v>
      </c>
      <c r="M15" s="65">
        <v>3</v>
      </c>
      <c r="N15" s="65">
        <v>3.1</v>
      </c>
    </row>
    <row r="16" spans="1:30" ht="15" thickBot="1" x14ac:dyDescent="0.25">
      <c r="A16" s="65" t="s">
        <v>157</v>
      </c>
      <c r="B16" s="65">
        <v>2960</v>
      </c>
      <c r="C16" s="65">
        <v>3168</v>
      </c>
      <c r="D16" s="65">
        <v>3557</v>
      </c>
      <c r="E16" s="65">
        <v>3603</v>
      </c>
      <c r="F16" s="65">
        <v>3895</v>
      </c>
      <c r="G16" s="65">
        <v>4061</v>
      </c>
      <c r="I16" s="65">
        <v>0.6</v>
      </c>
      <c r="J16" s="65">
        <v>0.7</v>
      </c>
      <c r="K16" s="65">
        <v>0.6</v>
      </c>
      <c r="L16" s="65">
        <v>0.5</v>
      </c>
      <c r="M16" s="65">
        <v>0.6</v>
      </c>
      <c r="N16" s="65">
        <v>0.6</v>
      </c>
    </row>
    <row r="17" spans="1:24" ht="15" thickBot="1" x14ac:dyDescent="0.25">
      <c r="A17" s="65" t="s">
        <v>158</v>
      </c>
      <c r="B17" s="65">
        <v>15479</v>
      </c>
      <c r="C17" s="65">
        <v>15444</v>
      </c>
      <c r="D17" s="65">
        <v>17238</v>
      </c>
      <c r="E17" s="65">
        <v>15559</v>
      </c>
      <c r="F17" s="65">
        <v>16059</v>
      </c>
      <c r="G17" s="65">
        <v>16083</v>
      </c>
      <c r="I17" s="65">
        <v>3</v>
      </c>
      <c r="J17" s="65">
        <v>3.2</v>
      </c>
      <c r="K17" s="65">
        <v>2.9</v>
      </c>
      <c r="L17" s="65">
        <v>2.2000000000000002</v>
      </c>
      <c r="M17" s="65">
        <v>2.4</v>
      </c>
      <c r="N17" s="65">
        <v>2.5</v>
      </c>
    </row>
    <row r="18" spans="1:24" x14ac:dyDescent="0.2">
      <c r="A18" s="67" t="s">
        <v>68</v>
      </c>
    </row>
    <row r="23" spans="1:24" x14ac:dyDescent="0.2">
      <c r="X23" s="64" t="s">
        <v>287</v>
      </c>
    </row>
  </sheetData>
  <pageMargins left="0.7" right="0.7" top="0.75" bottom="0.75" header="0.3" footer="0.3"/>
  <pageSetup paperSize="9" scale="33"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22"/>
  <sheetViews>
    <sheetView zoomScaleNormal="100" workbookViewId="0">
      <selection activeCell="G16" sqref="G16"/>
    </sheetView>
  </sheetViews>
  <sheetFormatPr defaultColWidth="11.42578125" defaultRowHeight="14.25" x14ac:dyDescent="0.2"/>
  <cols>
    <col min="1" max="1" width="100.85546875" style="9" customWidth="1"/>
    <col min="2" max="16384" width="11.42578125" style="9"/>
  </cols>
  <sheetData>
    <row r="1" spans="1:28" x14ac:dyDescent="0.2">
      <c r="A1" s="64" t="s">
        <v>288</v>
      </c>
      <c r="K1" s="55" t="s">
        <v>54</v>
      </c>
    </row>
    <row r="3" spans="1:28" ht="15" customHeight="1" x14ac:dyDescent="0.2">
      <c r="B3" s="66" t="s">
        <v>146</v>
      </c>
      <c r="C3" s="66"/>
      <c r="D3" s="66"/>
      <c r="E3" s="66"/>
      <c r="F3" s="66"/>
      <c r="G3" s="66"/>
      <c r="I3" s="66" t="s">
        <v>144</v>
      </c>
      <c r="J3" s="66"/>
      <c r="K3" s="66"/>
      <c r="L3" s="66"/>
      <c r="M3" s="66"/>
      <c r="N3" s="66"/>
      <c r="P3" s="66" t="s">
        <v>159</v>
      </c>
      <c r="Q3" s="66"/>
      <c r="R3" s="66"/>
      <c r="S3" s="66"/>
      <c r="T3" s="66"/>
      <c r="U3" s="66"/>
      <c r="W3" s="66" t="s">
        <v>160</v>
      </c>
      <c r="X3" s="66"/>
      <c r="Y3" s="66"/>
      <c r="Z3" s="66"/>
      <c r="AA3" s="66"/>
      <c r="AB3" s="66"/>
    </row>
    <row r="4" spans="1:28"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W4" s="66">
        <v>2019</v>
      </c>
      <c r="X4" s="66">
        <v>2020</v>
      </c>
      <c r="Y4" s="66">
        <v>2021</v>
      </c>
      <c r="Z4" s="66">
        <v>2022</v>
      </c>
      <c r="AA4" s="66">
        <v>2023</v>
      </c>
      <c r="AB4" s="66">
        <v>2024</v>
      </c>
    </row>
    <row r="5" spans="1:28" ht="15" thickBot="1" x14ac:dyDescent="0.25">
      <c r="B5" s="66" t="s">
        <v>61</v>
      </c>
      <c r="C5" s="66"/>
      <c r="D5" s="66"/>
      <c r="E5" s="66"/>
      <c r="F5" s="66"/>
      <c r="G5" s="66"/>
      <c r="I5" s="66" t="s">
        <v>59</v>
      </c>
      <c r="J5" s="66"/>
      <c r="K5" s="66"/>
      <c r="L5" s="66"/>
      <c r="M5" s="66"/>
      <c r="N5" s="66"/>
      <c r="P5" s="66" t="s">
        <v>59</v>
      </c>
      <c r="Q5" s="66"/>
      <c r="R5" s="66"/>
      <c r="S5" s="66"/>
      <c r="T5" s="66"/>
      <c r="U5" s="66"/>
      <c r="W5" s="66" t="s">
        <v>59</v>
      </c>
      <c r="X5" s="66"/>
      <c r="Y5" s="66"/>
      <c r="Z5" s="66"/>
      <c r="AA5" s="66"/>
      <c r="AB5" s="66"/>
    </row>
    <row r="6" spans="1:28" ht="15" thickBot="1" x14ac:dyDescent="0.25">
      <c r="A6" s="65" t="s">
        <v>69</v>
      </c>
      <c r="B6" s="65">
        <v>5920</v>
      </c>
      <c r="C6" s="65">
        <v>5940</v>
      </c>
      <c r="D6" s="65">
        <v>5950</v>
      </c>
      <c r="E6" s="65">
        <v>5070</v>
      </c>
      <c r="F6" s="65">
        <v>5900</v>
      </c>
      <c r="G6" s="65">
        <v>5910</v>
      </c>
      <c r="H6" s="56"/>
      <c r="I6" s="65">
        <v>23569</v>
      </c>
      <c r="J6" s="65">
        <v>24329</v>
      </c>
      <c r="K6" s="65">
        <v>26535</v>
      </c>
      <c r="L6" s="65">
        <v>27779</v>
      </c>
      <c r="M6" s="65">
        <v>29178</v>
      </c>
      <c r="N6" s="65">
        <v>30269</v>
      </c>
      <c r="P6" s="65">
        <v>5131</v>
      </c>
      <c r="Q6" s="65">
        <v>5717</v>
      </c>
      <c r="R6" s="65">
        <v>5740</v>
      </c>
      <c r="S6" s="65">
        <v>8619</v>
      </c>
      <c r="T6" s="65">
        <v>9223</v>
      </c>
      <c r="U6" s="65">
        <v>10125</v>
      </c>
      <c r="W6" s="65">
        <v>18440</v>
      </c>
      <c r="X6" s="65">
        <v>18613</v>
      </c>
      <c r="Y6" s="65">
        <v>20796</v>
      </c>
      <c r="Z6" s="65">
        <v>19161</v>
      </c>
      <c r="AA6" s="65">
        <v>19955</v>
      </c>
      <c r="AB6" s="65">
        <v>20143</v>
      </c>
    </row>
    <row r="7" spans="1:28" ht="15" thickBot="1" x14ac:dyDescent="0.25">
      <c r="A7" s="65" t="s">
        <v>70</v>
      </c>
      <c r="B7" s="65">
        <v>60</v>
      </c>
      <c r="C7" s="65">
        <v>80</v>
      </c>
      <c r="D7" s="65">
        <v>70</v>
      </c>
      <c r="E7" s="65">
        <v>110</v>
      </c>
      <c r="F7" s="65">
        <v>100</v>
      </c>
      <c r="G7" s="65">
        <v>90</v>
      </c>
      <c r="H7" s="56"/>
      <c r="I7" s="65">
        <v>1479</v>
      </c>
      <c r="J7" s="65">
        <v>1502</v>
      </c>
      <c r="K7" s="65">
        <v>1756</v>
      </c>
      <c r="L7" s="65">
        <v>2754</v>
      </c>
      <c r="M7" s="65">
        <v>2231</v>
      </c>
      <c r="N7" s="65">
        <v>2051</v>
      </c>
      <c r="P7" s="65">
        <v>205</v>
      </c>
      <c r="Q7" s="65">
        <v>203</v>
      </c>
      <c r="R7" s="65">
        <v>240</v>
      </c>
      <c r="S7" s="65">
        <v>727</v>
      </c>
      <c r="T7" s="65">
        <v>664</v>
      </c>
      <c r="U7" s="65">
        <v>568</v>
      </c>
      <c r="W7" s="65">
        <v>1274</v>
      </c>
      <c r="X7" s="65">
        <v>1299</v>
      </c>
      <c r="Y7" s="65">
        <v>1517</v>
      </c>
      <c r="Z7" s="65">
        <v>2027</v>
      </c>
      <c r="AA7" s="65">
        <v>1566</v>
      </c>
      <c r="AB7" s="65">
        <v>1483</v>
      </c>
    </row>
    <row r="8" spans="1:28" ht="15" thickBot="1" x14ac:dyDescent="0.25">
      <c r="A8" s="65" t="s">
        <v>71</v>
      </c>
      <c r="B8" s="65">
        <v>5860</v>
      </c>
      <c r="C8" s="65">
        <v>5860</v>
      </c>
      <c r="D8" s="65">
        <v>5880</v>
      </c>
      <c r="E8" s="65">
        <v>4960</v>
      </c>
      <c r="F8" s="65">
        <v>5800</v>
      </c>
      <c r="G8" s="65">
        <v>5820</v>
      </c>
      <c r="H8" s="56"/>
      <c r="I8" s="65">
        <v>22090</v>
      </c>
      <c r="J8" s="65">
        <v>22827</v>
      </c>
      <c r="K8" s="65">
        <v>24779</v>
      </c>
      <c r="L8" s="65">
        <v>25025</v>
      </c>
      <c r="M8" s="65">
        <v>26947</v>
      </c>
      <c r="N8" s="65">
        <v>28218</v>
      </c>
      <c r="P8" s="65">
        <v>4926</v>
      </c>
      <c r="Q8" s="65">
        <v>5514</v>
      </c>
      <c r="R8" s="65">
        <v>5500</v>
      </c>
      <c r="S8" s="65">
        <v>7892</v>
      </c>
      <c r="T8" s="65">
        <v>8559</v>
      </c>
      <c r="U8" s="65">
        <v>9557</v>
      </c>
      <c r="W8" s="65">
        <v>17166</v>
      </c>
      <c r="X8" s="65">
        <v>17314</v>
      </c>
      <c r="Y8" s="65">
        <v>19279</v>
      </c>
      <c r="Z8" s="65">
        <v>17134</v>
      </c>
      <c r="AA8" s="65">
        <v>18389</v>
      </c>
      <c r="AB8" s="65">
        <v>18660</v>
      </c>
    </row>
    <row r="9" spans="1:28" ht="15" thickBot="1" x14ac:dyDescent="0.25">
      <c r="A9" s="65" t="s">
        <v>72</v>
      </c>
      <c r="B9" s="65"/>
      <c r="C9" s="65"/>
      <c r="D9" s="65"/>
      <c r="E9" s="65"/>
      <c r="F9" s="65"/>
      <c r="G9" s="65"/>
      <c r="H9" s="56"/>
      <c r="I9" s="65"/>
      <c r="J9" s="65"/>
      <c r="K9" s="65"/>
      <c r="L9" s="65"/>
      <c r="M9" s="65"/>
      <c r="N9" s="65"/>
      <c r="P9" s="65"/>
      <c r="Q9" s="65"/>
      <c r="R9" s="65"/>
      <c r="S9" s="65"/>
      <c r="T9" s="65"/>
      <c r="U9" s="65"/>
      <c r="W9" s="65"/>
      <c r="X9" s="65"/>
      <c r="Y9" s="65"/>
      <c r="Z9" s="65"/>
      <c r="AA9" s="65"/>
      <c r="AB9" s="65"/>
    </row>
    <row r="10" spans="1:28" ht="15" thickBot="1" x14ac:dyDescent="0.25">
      <c r="A10" s="65" t="s">
        <v>73</v>
      </c>
      <c r="B10" s="65">
        <v>1220</v>
      </c>
      <c r="C10" s="65">
        <v>1230</v>
      </c>
      <c r="D10" s="65">
        <v>1250</v>
      </c>
      <c r="E10" s="65">
        <v>1100</v>
      </c>
      <c r="F10" s="65">
        <v>1260</v>
      </c>
      <c r="G10" s="65">
        <v>1300</v>
      </c>
      <c r="H10" s="56"/>
      <c r="I10" s="65">
        <v>1573</v>
      </c>
      <c r="J10" s="65">
        <v>1636</v>
      </c>
      <c r="K10" s="65">
        <v>1691</v>
      </c>
      <c r="L10" s="65">
        <v>2047</v>
      </c>
      <c r="M10" s="65">
        <v>2221</v>
      </c>
      <c r="N10" s="65">
        <v>2182</v>
      </c>
      <c r="P10" s="65">
        <v>332</v>
      </c>
      <c r="Q10" s="65">
        <v>351</v>
      </c>
      <c r="R10" s="65">
        <v>373</v>
      </c>
      <c r="S10" s="65">
        <v>489</v>
      </c>
      <c r="T10" s="65">
        <v>504</v>
      </c>
      <c r="U10" s="65">
        <v>564</v>
      </c>
      <c r="W10" s="65">
        <v>1242</v>
      </c>
      <c r="X10" s="65">
        <v>1285</v>
      </c>
      <c r="Y10" s="65">
        <v>1318</v>
      </c>
      <c r="Z10" s="65">
        <v>1559</v>
      </c>
      <c r="AA10" s="65">
        <v>1718</v>
      </c>
      <c r="AB10" s="65">
        <v>1618</v>
      </c>
    </row>
    <row r="11" spans="1:28" ht="15" thickBot="1" x14ac:dyDescent="0.25">
      <c r="A11" s="65" t="s">
        <v>74</v>
      </c>
      <c r="B11" s="65">
        <v>370</v>
      </c>
      <c r="C11" s="65">
        <v>380</v>
      </c>
      <c r="D11" s="65">
        <v>390</v>
      </c>
      <c r="E11" s="65">
        <v>330</v>
      </c>
      <c r="F11" s="65">
        <v>420</v>
      </c>
      <c r="G11" s="65">
        <v>420</v>
      </c>
      <c r="H11" s="56"/>
      <c r="I11" s="65">
        <v>231</v>
      </c>
      <c r="J11" s="65">
        <v>314</v>
      </c>
      <c r="K11" s="65">
        <v>274</v>
      </c>
      <c r="L11" s="65">
        <v>357</v>
      </c>
      <c r="M11" s="65">
        <v>423</v>
      </c>
      <c r="N11" s="65">
        <v>487</v>
      </c>
      <c r="P11" s="65">
        <v>68</v>
      </c>
      <c r="Q11" s="65">
        <v>68</v>
      </c>
      <c r="R11" s="65">
        <v>13</v>
      </c>
      <c r="S11" s="65">
        <v>103</v>
      </c>
      <c r="T11" s="65">
        <v>111</v>
      </c>
      <c r="U11" s="65">
        <v>117</v>
      </c>
      <c r="W11" s="65">
        <v>162</v>
      </c>
      <c r="X11" s="65">
        <v>246</v>
      </c>
      <c r="Y11" s="65">
        <v>261</v>
      </c>
      <c r="Z11" s="65">
        <v>254</v>
      </c>
      <c r="AA11" s="65">
        <v>313</v>
      </c>
      <c r="AB11" s="65">
        <v>370</v>
      </c>
    </row>
    <row r="12" spans="1:28" ht="15" thickBot="1" x14ac:dyDescent="0.25">
      <c r="A12" s="65" t="s">
        <v>75</v>
      </c>
      <c r="B12" s="65">
        <v>1880</v>
      </c>
      <c r="C12" s="65">
        <v>1880</v>
      </c>
      <c r="D12" s="65">
        <v>1830</v>
      </c>
      <c r="E12" s="65">
        <v>1500</v>
      </c>
      <c r="F12" s="65">
        <v>1810</v>
      </c>
      <c r="G12" s="65">
        <v>1790</v>
      </c>
      <c r="H12" s="56"/>
      <c r="I12" s="65">
        <v>1058</v>
      </c>
      <c r="J12" s="65">
        <v>1125</v>
      </c>
      <c r="K12" s="65">
        <v>1333</v>
      </c>
      <c r="L12" s="65">
        <v>1228</v>
      </c>
      <c r="M12" s="65">
        <v>1236</v>
      </c>
      <c r="N12" s="65">
        <v>1360</v>
      </c>
      <c r="P12" s="65">
        <v>47</v>
      </c>
      <c r="Q12" s="65">
        <v>46</v>
      </c>
      <c r="R12" s="65">
        <v>62</v>
      </c>
      <c r="S12" s="65">
        <v>80</v>
      </c>
      <c r="T12" s="65">
        <v>66</v>
      </c>
      <c r="U12" s="65">
        <v>91</v>
      </c>
      <c r="W12" s="65">
        <v>1011</v>
      </c>
      <c r="X12" s="65">
        <v>1079</v>
      </c>
      <c r="Y12" s="65">
        <v>1271</v>
      </c>
      <c r="Z12" s="65">
        <v>1148</v>
      </c>
      <c r="AA12" s="65">
        <v>1169</v>
      </c>
      <c r="AB12" s="65">
        <v>1269</v>
      </c>
    </row>
    <row r="13" spans="1:28" ht="15" thickBot="1" x14ac:dyDescent="0.25">
      <c r="A13" s="65" t="s">
        <v>76</v>
      </c>
      <c r="B13" s="65">
        <v>10</v>
      </c>
      <c r="C13" s="65">
        <v>10</v>
      </c>
      <c r="D13" s="65">
        <v>20</v>
      </c>
      <c r="E13" s="65">
        <v>20</v>
      </c>
      <c r="F13" s="65">
        <v>20</v>
      </c>
      <c r="G13" s="65">
        <v>10</v>
      </c>
      <c r="H13" s="56"/>
      <c r="I13" s="65">
        <v>546</v>
      </c>
      <c r="J13" s="65">
        <v>520</v>
      </c>
      <c r="K13" s="65">
        <v>647</v>
      </c>
      <c r="L13" s="65">
        <v>643</v>
      </c>
      <c r="M13" s="65">
        <v>699</v>
      </c>
      <c r="N13" s="65">
        <v>958</v>
      </c>
      <c r="P13" s="65">
        <v>92</v>
      </c>
      <c r="Q13" s="65">
        <v>57</v>
      </c>
      <c r="R13" s="65">
        <v>40</v>
      </c>
      <c r="S13" s="65">
        <v>107</v>
      </c>
      <c r="T13" s="65">
        <v>115</v>
      </c>
      <c r="U13" s="65">
        <v>276</v>
      </c>
      <c r="W13" s="65">
        <v>455</v>
      </c>
      <c r="X13" s="65">
        <v>463</v>
      </c>
      <c r="Y13" s="65">
        <v>607</v>
      </c>
      <c r="Z13" s="65">
        <v>536</v>
      </c>
      <c r="AA13" s="65">
        <v>584</v>
      </c>
      <c r="AB13" s="65">
        <v>682</v>
      </c>
    </row>
    <row r="14" spans="1:28" ht="15" thickBot="1" x14ac:dyDescent="0.25">
      <c r="A14" s="65" t="s">
        <v>77</v>
      </c>
      <c r="B14" s="65">
        <v>70</v>
      </c>
      <c r="C14" s="65">
        <v>70</v>
      </c>
      <c r="D14" s="65">
        <v>70</v>
      </c>
      <c r="E14" s="65">
        <v>60</v>
      </c>
      <c r="F14" s="65">
        <v>70</v>
      </c>
      <c r="G14" s="65">
        <v>80</v>
      </c>
      <c r="H14" s="56"/>
      <c r="I14" s="65">
        <v>777</v>
      </c>
      <c r="J14" s="65">
        <v>955</v>
      </c>
      <c r="K14" s="65">
        <v>923</v>
      </c>
      <c r="L14" s="65">
        <v>879</v>
      </c>
      <c r="M14" s="65">
        <v>1038</v>
      </c>
      <c r="N14" s="65">
        <v>1219</v>
      </c>
      <c r="P14" s="65">
        <v>104</v>
      </c>
      <c r="Q14" s="65">
        <v>146</v>
      </c>
      <c r="R14" s="65">
        <v>152</v>
      </c>
      <c r="S14" s="65">
        <v>259</v>
      </c>
      <c r="T14" s="65">
        <v>338</v>
      </c>
      <c r="U14" s="65">
        <v>394</v>
      </c>
      <c r="W14" s="65">
        <v>673</v>
      </c>
      <c r="X14" s="65">
        <v>810</v>
      </c>
      <c r="Y14" s="65">
        <v>771</v>
      </c>
      <c r="Z14" s="65">
        <v>619</v>
      </c>
      <c r="AA14" s="65">
        <v>700</v>
      </c>
      <c r="AB14" s="65">
        <v>825</v>
      </c>
    </row>
    <row r="15" spans="1:28" ht="15" thickBot="1" x14ac:dyDescent="0.25">
      <c r="A15" s="65" t="s">
        <v>78</v>
      </c>
      <c r="B15" s="65">
        <v>10</v>
      </c>
      <c r="C15" s="65">
        <v>10</v>
      </c>
      <c r="D15" s="65">
        <v>10</v>
      </c>
      <c r="E15" s="65">
        <v>10</v>
      </c>
      <c r="F15" s="65">
        <v>10</v>
      </c>
      <c r="G15" s="65">
        <v>10</v>
      </c>
      <c r="H15" s="56"/>
      <c r="I15" s="65">
        <v>306</v>
      </c>
      <c r="J15" s="65">
        <v>285</v>
      </c>
      <c r="K15" s="65">
        <v>259</v>
      </c>
      <c r="L15" s="65">
        <v>239</v>
      </c>
      <c r="M15" s="65">
        <v>184</v>
      </c>
      <c r="N15" s="65">
        <v>134</v>
      </c>
      <c r="P15" s="65">
        <v>12</v>
      </c>
      <c r="Q15" s="65">
        <v>35</v>
      </c>
      <c r="R15" s="65">
        <v>50</v>
      </c>
      <c r="S15" s="65">
        <v>53</v>
      </c>
      <c r="T15" s="65">
        <v>37</v>
      </c>
      <c r="U15" s="65">
        <v>18</v>
      </c>
      <c r="W15" s="65">
        <v>294</v>
      </c>
      <c r="X15" s="65">
        <v>250</v>
      </c>
      <c r="Y15" s="65">
        <v>209</v>
      </c>
      <c r="Z15" s="65">
        <v>187</v>
      </c>
      <c r="AA15" s="65">
        <v>147</v>
      </c>
      <c r="AB15" s="65">
        <v>116</v>
      </c>
    </row>
    <row r="16" spans="1:28" ht="15" thickBot="1" x14ac:dyDescent="0.25">
      <c r="A16" s="65" t="s">
        <v>80</v>
      </c>
      <c r="B16" s="65">
        <v>10</v>
      </c>
      <c r="C16" s="65">
        <v>0</v>
      </c>
      <c r="D16" s="65">
        <v>10</v>
      </c>
      <c r="E16" s="65">
        <v>10</v>
      </c>
      <c r="F16" s="65">
        <v>10</v>
      </c>
      <c r="G16" s="65">
        <v>0</v>
      </c>
      <c r="H16" s="56"/>
      <c r="I16" s="65">
        <v>122</v>
      </c>
      <c r="J16" s="65">
        <v>0</v>
      </c>
      <c r="K16" s="65">
        <v>68</v>
      </c>
      <c r="L16" s="65">
        <v>89</v>
      </c>
      <c r="M16" s="65">
        <v>60</v>
      </c>
      <c r="N16" s="65">
        <v>0</v>
      </c>
      <c r="P16" s="65">
        <v>2</v>
      </c>
      <c r="Q16" s="65">
        <v>0</v>
      </c>
      <c r="R16" s="65">
        <v>1</v>
      </c>
      <c r="S16" s="65">
        <v>9</v>
      </c>
      <c r="T16" s="65">
        <v>3</v>
      </c>
      <c r="U16" s="65">
        <v>0</v>
      </c>
      <c r="W16" s="65">
        <v>120</v>
      </c>
      <c r="X16" s="65">
        <v>0</v>
      </c>
      <c r="Y16" s="65">
        <v>68</v>
      </c>
      <c r="Z16" s="65">
        <v>80</v>
      </c>
      <c r="AA16" s="65">
        <v>57</v>
      </c>
      <c r="AB16" s="65">
        <v>0</v>
      </c>
    </row>
    <row r="17" spans="1:28" ht="15" thickBot="1" x14ac:dyDescent="0.25">
      <c r="A17" s="65" t="s">
        <v>81</v>
      </c>
      <c r="B17" s="65">
        <v>1570</v>
      </c>
      <c r="C17" s="65">
        <v>1550</v>
      </c>
      <c r="D17" s="65">
        <v>1540</v>
      </c>
      <c r="E17" s="65">
        <v>1260</v>
      </c>
      <c r="F17" s="65">
        <v>1480</v>
      </c>
      <c r="G17" s="65">
        <v>1450</v>
      </c>
      <c r="H17" s="56"/>
      <c r="I17" s="65">
        <v>8956</v>
      </c>
      <c r="J17" s="65">
        <v>8941</v>
      </c>
      <c r="K17" s="65">
        <v>10472</v>
      </c>
      <c r="L17" s="65">
        <v>9980</v>
      </c>
      <c r="M17" s="65">
        <v>10363</v>
      </c>
      <c r="N17" s="65">
        <v>10920</v>
      </c>
      <c r="P17" s="65">
        <v>877</v>
      </c>
      <c r="Q17" s="65">
        <v>926</v>
      </c>
      <c r="R17" s="65">
        <v>865</v>
      </c>
      <c r="S17" s="65">
        <v>1953</v>
      </c>
      <c r="T17" s="65">
        <v>2003</v>
      </c>
      <c r="U17" s="65">
        <v>2377</v>
      </c>
      <c r="W17" s="65">
        <v>8079</v>
      </c>
      <c r="X17" s="65">
        <v>8015</v>
      </c>
      <c r="Y17" s="65">
        <v>9607</v>
      </c>
      <c r="Z17" s="65">
        <v>8028</v>
      </c>
      <c r="AA17" s="65">
        <v>8360</v>
      </c>
      <c r="AB17" s="65">
        <v>8543</v>
      </c>
    </row>
    <row r="18" spans="1:28" ht="15" thickBot="1" x14ac:dyDescent="0.25">
      <c r="A18" s="65" t="s">
        <v>82</v>
      </c>
      <c r="B18" s="65">
        <v>680</v>
      </c>
      <c r="C18" s="65">
        <v>690</v>
      </c>
      <c r="D18" s="65">
        <v>710</v>
      </c>
      <c r="E18" s="65">
        <v>650</v>
      </c>
      <c r="F18" s="65">
        <v>700</v>
      </c>
      <c r="G18" s="65">
        <v>720</v>
      </c>
      <c r="H18" s="56"/>
      <c r="I18" s="65">
        <v>8298</v>
      </c>
      <c r="J18" s="65">
        <v>8807</v>
      </c>
      <c r="K18" s="65">
        <v>8843</v>
      </c>
      <c r="L18" s="65">
        <v>9442</v>
      </c>
      <c r="M18" s="65">
        <v>10507</v>
      </c>
      <c r="N18" s="65">
        <v>10729</v>
      </c>
      <c r="P18" s="65">
        <v>3322</v>
      </c>
      <c r="Q18" s="65">
        <v>3819</v>
      </c>
      <c r="R18" s="65">
        <v>3861</v>
      </c>
      <c r="S18" s="65">
        <v>4793</v>
      </c>
      <c r="T18" s="65">
        <v>5309</v>
      </c>
      <c r="U18" s="65">
        <v>5637</v>
      </c>
      <c r="W18" s="65">
        <v>4976</v>
      </c>
      <c r="X18" s="65">
        <v>4988</v>
      </c>
      <c r="Y18" s="65">
        <v>4981</v>
      </c>
      <c r="Z18" s="65">
        <v>4649</v>
      </c>
      <c r="AA18" s="65">
        <v>5198</v>
      </c>
      <c r="AB18" s="65">
        <v>5092</v>
      </c>
    </row>
    <row r="19" spans="1:28" ht="15" thickBot="1" x14ac:dyDescent="0.25">
      <c r="A19" s="65" t="s">
        <v>83</v>
      </c>
      <c r="B19" s="65">
        <v>10</v>
      </c>
      <c r="C19" s="65">
        <v>10</v>
      </c>
      <c r="D19" s="65">
        <v>20</v>
      </c>
      <c r="E19" s="65">
        <v>20</v>
      </c>
      <c r="F19" s="65">
        <v>10</v>
      </c>
      <c r="G19" s="65">
        <v>10</v>
      </c>
      <c r="H19" s="56"/>
      <c r="I19" s="65">
        <v>133</v>
      </c>
      <c r="J19" s="65">
        <v>135</v>
      </c>
      <c r="K19" s="65">
        <v>138</v>
      </c>
      <c r="L19" s="65">
        <v>121</v>
      </c>
      <c r="M19" s="65">
        <v>102</v>
      </c>
      <c r="N19" s="65">
        <v>101</v>
      </c>
      <c r="P19" s="65">
        <v>41</v>
      </c>
      <c r="Q19" s="65">
        <v>35</v>
      </c>
      <c r="R19" s="65">
        <v>46</v>
      </c>
      <c r="S19" s="65">
        <v>46</v>
      </c>
      <c r="T19" s="65">
        <v>38</v>
      </c>
      <c r="U19" s="65">
        <v>42</v>
      </c>
      <c r="W19" s="65">
        <v>92</v>
      </c>
      <c r="X19" s="65">
        <v>100</v>
      </c>
      <c r="Y19" s="65">
        <v>92</v>
      </c>
      <c r="Z19" s="65">
        <v>74</v>
      </c>
      <c r="AA19" s="65">
        <v>64</v>
      </c>
      <c r="AB19" s="65">
        <v>59</v>
      </c>
    </row>
    <row r="20" spans="1:28" ht="15" thickBot="1" x14ac:dyDescent="0.25">
      <c r="A20" s="65" t="s">
        <v>84</v>
      </c>
      <c r="B20" s="65">
        <v>10</v>
      </c>
      <c r="C20" s="65">
        <v>10</v>
      </c>
      <c r="D20" s="65">
        <v>10</v>
      </c>
      <c r="E20" s="65">
        <v>0</v>
      </c>
      <c r="F20" s="65">
        <v>10</v>
      </c>
      <c r="G20" s="65">
        <v>10</v>
      </c>
      <c r="H20" s="56"/>
      <c r="I20" s="65">
        <v>68</v>
      </c>
      <c r="J20" s="65">
        <v>87</v>
      </c>
      <c r="K20" s="65">
        <v>104</v>
      </c>
      <c r="L20" s="65">
        <v>0</v>
      </c>
      <c r="M20" s="65">
        <v>114</v>
      </c>
      <c r="N20" s="65">
        <v>123</v>
      </c>
      <c r="P20" s="65">
        <v>25</v>
      </c>
      <c r="Q20" s="65">
        <v>28</v>
      </c>
      <c r="R20" s="65">
        <v>34</v>
      </c>
      <c r="S20" s="65">
        <v>0</v>
      </c>
      <c r="T20" s="65">
        <v>35</v>
      </c>
      <c r="U20" s="65">
        <v>40</v>
      </c>
      <c r="W20" s="65">
        <v>43</v>
      </c>
      <c r="X20" s="65">
        <v>59</v>
      </c>
      <c r="Y20" s="65">
        <v>70</v>
      </c>
      <c r="Z20" s="65">
        <v>0</v>
      </c>
      <c r="AA20" s="65">
        <v>79</v>
      </c>
      <c r="AB20" s="65">
        <v>82</v>
      </c>
    </row>
    <row r="21" spans="1:28" ht="15" thickBot="1" x14ac:dyDescent="0.25">
      <c r="A21" s="65" t="s">
        <v>85</v>
      </c>
      <c r="B21" s="65">
        <v>20</v>
      </c>
      <c r="C21" s="65">
        <v>20</v>
      </c>
      <c r="D21" s="65">
        <v>20</v>
      </c>
      <c r="E21" s="65">
        <v>0</v>
      </c>
      <c r="F21" s="65">
        <v>0</v>
      </c>
      <c r="G21" s="65">
        <v>20</v>
      </c>
      <c r="H21" s="56"/>
      <c r="I21" s="65">
        <v>22</v>
      </c>
      <c r="J21" s="65">
        <v>22</v>
      </c>
      <c r="K21" s="65">
        <v>27</v>
      </c>
      <c r="L21" s="65">
        <v>0</v>
      </c>
      <c r="M21" s="65">
        <v>0</v>
      </c>
      <c r="N21" s="65">
        <v>5</v>
      </c>
      <c r="P21" s="65">
        <v>4</v>
      </c>
      <c r="Q21" s="65">
        <v>3</v>
      </c>
      <c r="R21" s="65">
        <v>3</v>
      </c>
      <c r="S21" s="65">
        <v>0</v>
      </c>
      <c r="T21" s="65">
        <v>0</v>
      </c>
      <c r="U21" s="65">
        <v>1</v>
      </c>
      <c r="W21" s="65">
        <v>19</v>
      </c>
      <c r="X21" s="65">
        <v>19</v>
      </c>
      <c r="Y21" s="65">
        <v>24</v>
      </c>
      <c r="Z21" s="65">
        <v>0</v>
      </c>
      <c r="AA21" s="65">
        <v>0</v>
      </c>
      <c r="AB21" s="65">
        <v>4</v>
      </c>
    </row>
    <row r="22" spans="1:28" x14ac:dyDescent="0.2">
      <c r="A22" s="67" t="s">
        <v>68</v>
      </c>
    </row>
  </sheetData>
  <pageMargins left="0.7" right="0.7" top="0.75" bottom="0.75" header="0.3" footer="0.3"/>
  <pageSetup paperSize="9" scale="36"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56"/>
  <sheetViews>
    <sheetView zoomScaleNormal="100" workbookViewId="0">
      <selection activeCell="Q27" sqref="Q27"/>
    </sheetView>
  </sheetViews>
  <sheetFormatPr defaultColWidth="11.42578125" defaultRowHeight="14.25" x14ac:dyDescent="0.2"/>
  <cols>
    <col min="1" max="1" width="56.7109375" style="9" customWidth="1"/>
    <col min="2" max="14" width="11.42578125" style="9"/>
    <col min="15" max="15" width="12" style="9" bestFit="1" customWidth="1"/>
    <col min="16" max="21" width="11.42578125" style="9"/>
    <col min="22" max="22" width="12" style="9" bestFit="1" customWidth="1"/>
    <col min="23" max="16384" width="11.42578125" style="9"/>
  </cols>
  <sheetData>
    <row r="1" spans="1:28" x14ac:dyDescent="0.2">
      <c r="A1" s="64" t="s">
        <v>289</v>
      </c>
    </row>
    <row r="3" spans="1:28" x14ac:dyDescent="0.2">
      <c r="B3" s="66" t="s">
        <v>146</v>
      </c>
      <c r="C3" s="66"/>
      <c r="D3" s="66"/>
      <c r="E3" s="66"/>
      <c r="F3" s="66"/>
      <c r="G3" s="66"/>
      <c r="I3" s="66" t="s">
        <v>144</v>
      </c>
      <c r="J3" s="66"/>
      <c r="K3" s="66"/>
      <c r="L3" s="66"/>
      <c r="M3" s="66"/>
      <c r="N3" s="66"/>
      <c r="P3" s="66" t="s">
        <v>161</v>
      </c>
      <c r="Q3" s="66"/>
      <c r="R3" s="66"/>
      <c r="S3" s="66"/>
      <c r="T3" s="66"/>
      <c r="U3" s="66"/>
      <c r="W3" s="66" t="s">
        <v>162</v>
      </c>
      <c r="X3" s="66"/>
      <c r="Y3" s="66"/>
      <c r="Z3" s="66"/>
      <c r="AA3" s="66"/>
      <c r="AB3" s="66"/>
    </row>
    <row r="4" spans="1:28"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W4" s="66">
        <v>2019</v>
      </c>
      <c r="X4" s="66">
        <v>2020</v>
      </c>
      <c r="Y4" s="66">
        <v>2021</v>
      </c>
      <c r="Z4" s="66">
        <v>2022</v>
      </c>
      <c r="AA4" s="66">
        <v>2023</v>
      </c>
      <c r="AB4" s="66">
        <v>2024</v>
      </c>
    </row>
    <row r="5" spans="1:28" ht="15" thickBot="1" x14ac:dyDescent="0.25">
      <c r="B5" s="66" t="s">
        <v>61</v>
      </c>
      <c r="C5" s="66"/>
      <c r="D5" s="66"/>
      <c r="E5" s="66"/>
      <c r="F5" s="66"/>
      <c r="G5" s="66"/>
      <c r="I5" s="66" t="s">
        <v>59</v>
      </c>
      <c r="J5" s="66"/>
      <c r="K5" s="66"/>
      <c r="L5" s="66"/>
      <c r="M5" s="66"/>
      <c r="N5" s="66"/>
      <c r="P5" s="66" t="s">
        <v>59</v>
      </c>
      <c r="Q5" s="66"/>
      <c r="R5" s="66"/>
      <c r="S5" s="66"/>
      <c r="T5" s="66"/>
      <c r="U5" s="66"/>
      <c r="W5" s="66" t="s">
        <v>59</v>
      </c>
      <c r="X5" s="66"/>
      <c r="Y5" s="66"/>
      <c r="Z5" s="66"/>
      <c r="AA5" s="66"/>
      <c r="AB5" s="66"/>
    </row>
    <row r="6" spans="1:28" ht="15" thickBot="1" x14ac:dyDescent="0.25">
      <c r="A6" s="65" t="s">
        <v>69</v>
      </c>
      <c r="B6" s="65">
        <v>5390</v>
      </c>
      <c r="C6" s="65">
        <v>5440</v>
      </c>
      <c r="D6" s="65">
        <v>6280</v>
      </c>
      <c r="E6" s="65">
        <v>6410</v>
      </c>
      <c r="F6" s="65">
        <v>6860</v>
      </c>
      <c r="G6" s="65">
        <v>6700</v>
      </c>
      <c r="H6" s="56"/>
      <c r="I6" s="65">
        <v>22647</v>
      </c>
      <c r="J6" s="65">
        <v>23430</v>
      </c>
      <c r="K6" s="65">
        <v>25906</v>
      </c>
      <c r="L6" s="65">
        <v>25623</v>
      </c>
      <c r="M6" s="65">
        <v>27052</v>
      </c>
      <c r="N6" s="65">
        <v>28445</v>
      </c>
      <c r="O6" s="56"/>
      <c r="P6" s="65">
        <v>6092</v>
      </c>
      <c r="Q6" s="65">
        <v>6603</v>
      </c>
      <c r="R6" s="65">
        <v>6854</v>
      </c>
      <c r="S6" s="65">
        <v>8877</v>
      </c>
      <c r="T6" s="65">
        <v>9461</v>
      </c>
      <c r="U6" s="65">
        <v>10038</v>
      </c>
      <c r="W6" s="65">
        <v>16553</v>
      </c>
      <c r="X6" s="65">
        <v>16826</v>
      </c>
      <c r="Y6" s="65">
        <v>19054</v>
      </c>
      <c r="Z6" s="65">
        <v>16747</v>
      </c>
      <c r="AA6" s="65">
        <v>17590</v>
      </c>
      <c r="AB6" s="65">
        <v>18407</v>
      </c>
    </row>
    <row r="7" spans="1:28" ht="15" thickBot="1" x14ac:dyDescent="0.25">
      <c r="A7" s="65" t="s">
        <v>88</v>
      </c>
      <c r="B7" s="65">
        <v>550</v>
      </c>
      <c r="C7" s="65">
        <v>530</v>
      </c>
      <c r="D7" s="65">
        <v>600</v>
      </c>
      <c r="E7" s="65">
        <v>620</v>
      </c>
      <c r="F7" s="65">
        <v>690</v>
      </c>
      <c r="G7" s="65">
        <v>670</v>
      </c>
      <c r="H7" s="56"/>
      <c r="I7" s="65">
        <v>1085</v>
      </c>
      <c r="J7" s="65">
        <v>1073</v>
      </c>
      <c r="K7" s="65">
        <v>1236</v>
      </c>
      <c r="L7" s="65">
        <v>1405</v>
      </c>
      <c r="M7" s="65">
        <v>1427</v>
      </c>
      <c r="N7" s="65">
        <v>1522</v>
      </c>
      <c r="O7" s="56"/>
      <c r="P7" s="65">
        <v>14</v>
      </c>
      <c r="Q7" s="65">
        <v>13</v>
      </c>
      <c r="R7" s="65">
        <v>14</v>
      </c>
      <c r="S7" s="65">
        <v>47</v>
      </c>
      <c r="T7" s="65">
        <v>36</v>
      </c>
      <c r="U7" s="65">
        <v>34</v>
      </c>
      <c r="W7" s="65">
        <v>1071</v>
      </c>
      <c r="X7" s="65">
        <v>1059</v>
      </c>
      <c r="Y7" s="65">
        <v>1222</v>
      </c>
      <c r="Z7" s="65">
        <v>1359</v>
      </c>
      <c r="AA7" s="65">
        <v>1391</v>
      </c>
      <c r="AB7" s="65">
        <v>1488</v>
      </c>
    </row>
    <row r="8" spans="1:28" ht="15" thickBot="1" x14ac:dyDescent="0.25">
      <c r="A8" s="65" t="s">
        <v>89</v>
      </c>
      <c r="B8" s="65">
        <v>860</v>
      </c>
      <c r="C8" s="65">
        <v>840</v>
      </c>
      <c r="D8" s="65">
        <v>1110</v>
      </c>
      <c r="E8" s="65">
        <v>1080</v>
      </c>
      <c r="F8" s="65">
        <v>1180</v>
      </c>
      <c r="G8" s="65">
        <v>1140</v>
      </c>
      <c r="H8" s="56"/>
      <c r="I8" s="65">
        <v>1636</v>
      </c>
      <c r="J8" s="65">
        <v>1791</v>
      </c>
      <c r="K8" s="65">
        <v>2198</v>
      </c>
      <c r="L8" s="65">
        <v>2235</v>
      </c>
      <c r="M8" s="65">
        <v>2276</v>
      </c>
      <c r="N8" s="65">
        <v>2380</v>
      </c>
      <c r="O8" s="56"/>
      <c r="P8" s="65">
        <v>96</v>
      </c>
      <c r="Q8" s="65">
        <v>108</v>
      </c>
      <c r="R8" s="65">
        <v>170</v>
      </c>
      <c r="S8" s="65">
        <v>213</v>
      </c>
      <c r="T8" s="65">
        <v>238</v>
      </c>
      <c r="U8" s="65">
        <v>262</v>
      </c>
      <c r="W8" s="65">
        <v>1540</v>
      </c>
      <c r="X8" s="65">
        <v>1684</v>
      </c>
      <c r="Y8" s="65">
        <v>2029</v>
      </c>
      <c r="Z8" s="65">
        <v>2021</v>
      </c>
      <c r="AA8" s="65">
        <v>2038</v>
      </c>
      <c r="AB8" s="65">
        <v>2118</v>
      </c>
    </row>
    <row r="9" spans="1:28" ht="15" thickBot="1" x14ac:dyDescent="0.25">
      <c r="A9" s="65" t="s">
        <v>90</v>
      </c>
      <c r="B9" s="65">
        <v>660</v>
      </c>
      <c r="C9" s="65">
        <v>680</v>
      </c>
      <c r="D9" s="65">
        <v>790</v>
      </c>
      <c r="E9" s="65">
        <v>800</v>
      </c>
      <c r="F9" s="65">
        <v>850</v>
      </c>
      <c r="G9" s="65">
        <v>900</v>
      </c>
      <c r="H9" s="56"/>
      <c r="I9" s="65">
        <v>5343</v>
      </c>
      <c r="J9" s="65">
        <v>5980</v>
      </c>
      <c r="K9" s="65">
        <v>6150</v>
      </c>
      <c r="L9" s="65">
        <v>5912</v>
      </c>
      <c r="M9" s="65">
        <v>6392</v>
      </c>
      <c r="N9" s="65">
        <v>6962</v>
      </c>
      <c r="O9" s="56"/>
      <c r="P9" s="65">
        <v>4140</v>
      </c>
      <c r="Q9" s="65">
        <v>4546</v>
      </c>
      <c r="R9" s="65">
        <v>4532</v>
      </c>
      <c r="S9" s="65">
        <v>5059</v>
      </c>
      <c r="T9" s="65">
        <v>5307</v>
      </c>
      <c r="U9" s="65">
        <v>5665</v>
      </c>
      <c r="W9" s="65">
        <v>1203</v>
      </c>
      <c r="X9" s="65">
        <v>1433</v>
      </c>
      <c r="Y9" s="65">
        <v>1618</v>
      </c>
      <c r="Z9" s="65">
        <v>853</v>
      </c>
      <c r="AA9" s="65">
        <v>1085</v>
      </c>
      <c r="AB9" s="65">
        <v>1297</v>
      </c>
    </row>
    <row r="10" spans="1:28" ht="15" thickBot="1" x14ac:dyDescent="0.25">
      <c r="A10" s="65" t="s">
        <v>91</v>
      </c>
      <c r="B10" s="65">
        <v>520</v>
      </c>
      <c r="C10" s="65">
        <v>540</v>
      </c>
      <c r="D10" s="65">
        <v>600</v>
      </c>
      <c r="E10" s="65">
        <v>670</v>
      </c>
      <c r="F10" s="65">
        <v>700</v>
      </c>
      <c r="G10" s="65">
        <v>710</v>
      </c>
      <c r="H10" s="56"/>
      <c r="I10" s="65">
        <v>4167</v>
      </c>
      <c r="J10" s="65">
        <v>4155</v>
      </c>
      <c r="K10" s="65">
        <v>4177</v>
      </c>
      <c r="L10" s="65">
        <v>4432</v>
      </c>
      <c r="M10" s="65">
        <v>4699</v>
      </c>
      <c r="N10" s="65">
        <v>4949</v>
      </c>
      <c r="O10" s="56"/>
      <c r="P10" s="65">
        <v>557</v>
      </c>
      <c r="Q10" s="65">
        <v>624</v>
      </c>
      <c r="R10" s="65">
        <v>612</v>
      </c>
      <c r="S10" s="65">
        <v>1172</v>
      </c>
      <c r="T10" s="65">
        <v>1298</v>
      </c>
      <c r="U10" s="65">
        <v>1329</v>
      </c>
      <c r="W10" s="65">
        <v>3610</v>
      </c>
      <c r="X10" s="65">
        <v>3531</v>
      </c>
      <c r="Y10" s="65">
        <v>3565</v>
      </c>
      <c r="Z10" s="65">
        <v>3260</v>
      </c>
      <c r="AA10" s="65">
        <v>3401</v>
      </c>
      <c r="AB10" s="65">
        <v>3620</v>
      </c>
    </row>
    <row r="11" spans="1:28" ht="15" thickBot="1" x14ac:dyDescent="0.25">
      <c r="A11" s="65" t="s">
        <v>92</v>
      </c>
      <c r="B11" s="65">
        <v>780</v>
      </c>
      <c r="C11" s="65">
        <v>820</v>
      </c>
      <c r="D11" s="65">
        <v>930</v>
      </c>
      <c r="E11" s="65">
        <v>950</v>
      </c>
      <c r="F11" s="65">
        <v>1000</v>
      </c>
      <c r="G11" s="65">
        <v>1010</v>
      </c>
      <c r="H11" s="56"/>
      <c r="I11" s="65">
        <v>2312</v>
      </c>
      <c r="J11" s="65">
        <v>2236</v>
      </c>
      <c r="K11" s="65">
        <v>2293</v>
      </c>
      <c r="L11" s="65">
        <v>2495</v>
      </c>
      <c r="M11" s="65">
        <v>3038</v>
      </c>
      <c r="N11" s="65">
        <v>2972</v>
      </c>
      <c r="O11" s="56"/>
      <c r="P11" s="65">
        <v>493</v>
      </c>
      <c r="Q11" s="65">
        <v>480</v>
      </c>
      <c r="R11" s="65">
        <v>525</v>
      </c>
      <c r="S11" s="65">
        <v>761</v>
      </c>
      <c r="T11" s="65">
        <v>891</v>
      </c>
      <c r="U11" s="65">
        <v>904</v>
      </c>
      <c r="W11" s="65">
        <v>1818</v>
      </c>
      <c r="X11" s="65">
        <v>1756</v>
      </c>
      <c r="Y11" s="65">
        <v>1767</v>
      </c>
      <c r="Z11" s="65">
        <v>1734</v>
      </c>
      <c r="AA11" s="65">
        <v>2146</v>
      </c>
      <c r="AB11" s="65">
        <v>2069</v>
      </c>
    </row>
    <row r="12" spans="1:28" ht="15" thickBot="1" x14ac:dyDescent="0.25">
      <c r="A12" s="65" t="s">
        <v>93</v>
      </c>
      <c r="B12" s="65">
        <v>210</v>
      </c>
      <c r="C12" s="65">
        <v>250</v>
      </c>
      <c r="D12" s="65">
        <v>260</v>
      </c>
      <c r="E12" s="65">
        <v>260</v>
      </c>
      <c r="F12" s="65">
        <v>260</v>
      </c>
      <c r="G12" s="65">
        <v>270</v>
      </c>
      <c r="H12" s="56"/>
      <c r="I12" s="65">
        <v>1673</v>
      </c>
      <c r="J12" s="65">
        <v>1792</v>
      </c>
      <c r="K12" s="65">
        <v>1897</v>
      </c>
      <c r="L12" s="65">
        <v>1952</v>
      </c>
      <c r="M12" s="65">
        <v>2091</v>
      </c>
      <c r="N12" s="65">
        <v>2240</v>
      </c>
      <c r="O12" s="56"/>
      <c r="P12" s="65">
        <v>410</v>
      </c>
      <c r="Q12" s="65">
        <v>428</v>
      </c>
      <c r="R12" s="65">
        <v>404</v>
      </c>
      <c r="S12" s="65">
        <v>565</v>
      </c>
      <c r="T12" s="65">
        <v>563</v>
      </c>
      <c r="U12" s="65">
        <v>676</v>
      </c>
      <c r="W12" s="65">
        <v>1263</v>
      </c>
      <c r="X12" s="65">
        <v>1364</v>
      </c>
      <c r="Y12" s="65">
        <v>1494</v>
      </c>
      <c r="Z12" s="65">
        <v>1387</v>
      </c>
      <c r="AA12" s="65">
        <v>1528</v>
      </c>
      <c r="AB12" s="65">
        <v>1564</v>
      </c>
    </row>
    <row r="13" spans="1:28" ht="15" thickBot="1" x14ac:dyDescent="0.25">
      <c r="A13" s="65" t="s">
        <v>94</v>
      </c>
      <c r="B13" s="65">
        <v>370</v>
      </c>
      <c r="C13" s="65">
        <v>370</v>
      </c>
      <c r="D13" s="65">
        <v>440</v>
      </c>
      <c r="E13" s="65">
        <v>450</v>
      </c>
      <c r="F13" s="65">
        <v>480</v>
      </c>
      <c r="G13" s="65">
        <v>440</v>
      </c>
      <c r="H13" s="56"/>
      <c r="I13" s="65">
        <v>684</v>
      </c>
      <c r="J13" s="65">
        <v>784</v>
      </c>
      <c r="K13" s="65">
        <v>751</v>
      </c>
      <c r="L13" s="65">
        <v>617</v>
      </c>
      <c r="M13" s="65">
        <v>526</v>
      </c>
      <c r="N13" s="65">
        <v>547</v>
      </c>
      <c r="O13" s="56"/>
      <c r="P13" s="65">
        <v>55</v>
      </c>
      <c r="Q13" s="65">
        <v>66</v>
      </c>
      <c r="R13" s="65">
        <v>72</v>
      </c>
      <c r="S13" s="65">
        <v>72</v>
      </c>
      <c r="T13" s="65">
        <v>68</v>
      </c>
      <c r="U13" s="65">
        <v>60</v>
      </c>
      <c r="W13" s="65">
        <v>629</v>
      </c>
      <c r="X13" s="65">
        <v>718</v>
      </c>
      <c r="Y13" s="65">
        <v>679</v>
      </c>
      <c r="Z13" s="65">
        <v>545</v>
      </c>
      <c r="AA13" s="65">
        <v>458</v>
      </c>
      <c r="AB13" s="65">
        <v>487</v>
      </c>
    </row>
    <row r="14" spans="1:28" ht="15" thickBot="1" x14ac:dyDescent="0.25">
      <c r="A14" s="65" t="s">
        <v>95</v>
      </c>
      <c r="B14" s="65">
        <v>790</v>
      </c>
      <c r="C14" s="65">
        <v>780</v>
      </c>
      <c r="D14" s="65">
        <v>870</v>
      </c>
      <c r="E14" s="65">
        <v>880</v>
      </c>
      <c r="F14" s="65">
        <v>950</v>
      </c>
      <c r="G14" s="65">
        <v>860</v>
      </c>
      <c r="H14" s="56"/>
      <c r="I14" s="65">
        <v>2123</v>
      </c>
      <c r="J14" s="65">
        <v>2150</v>
      </c>
      <c r="K14" s="65">
        <v>2645</v>
      </c>
      <c r="L14" s="65">
        <v>2400</v>
      </c>
      <c r="M14" s="65">
        <v>2337</v>
      </c>
      <c r="N14" s="65">
        <v>2303</v>
      </c>
      <c r="O14" s="56"/>
      <c r="P14" s="65">
        <v>161</v>
      </c>
      <c r="Q14" s="65">
        <v>162</v>
      </c>
      <c r="R14" s="65">
        <v>221</v>
      </c>
      <c r="S14" s="65">
        <v>324</v>
      </c>
      <c r="T14" s="65">
        <v>335</v>
      </c>
      <c r="U14" s="65">
        <v>328</v>
      </c>
      <c r="W14" s="65">
        <v>1961</v>
      </c>
      <c r="X14" s="65">
        <v>1987</v>
      </c>
      <c r="Y14" s="65">
        <v>2424</v>
      </c>
      <c r="Z14" s="65">
        <v>2077</v>
      </c>
      <c r="AA14" s="65">
        <v>2002</v>
      </c>
      <c r="AB14" s="65">
        <v>1974</v>
      </c>
    </row>
    <row r="15" spans="1:28" ht="15" thickBot="1" x14ac:dyDescent="0.25">
      <c r="A15" s="65" t="s">
        <v>96</v>
      </c>
      <c r="B15" s="65">
        <v>650</v>
      </c>
      <c r="C15" s="65">
        <v>630</v>
      </c>
      <c r="D15" s="65">
        <v>680</v>
      </c>
      <c r="E15" s="65">
        <v>700</v>
      </c>
      <c r="F15" s="65">
        <v>750</v>
      </c>
      <c r="G15" s="65">
        <v>700</v>
      </c>
      <c r="H15" s="56"/>
      <c r="I15" s="65">
        <v>3624</v>
      </c>
      <c r="J15" s="65">
        <v>3469</v>
      </c>
      <c r="K15" s="65">
        <v>4559</v>
      </c>
      <c r="L15" s="65">
        <v>4175</v>
      </c>
      <c r="M15" s="65">
        <v>4266</v>
      </c>
      <c r="N15" s="65">
        <v>4570</v>
      </c>
      <c r="O15" s="56"/>
      <c r="P15" s="65">
        <v>166</v>
      </c>
      <c r="Q15" s="65">
        <v>176</v>
      </c>
      <c r="R15" s="65">
        <v>304</v>
      </c>
      <c r="S15" s="65">
        <v>664</v>
      </c>
      <c r="T15" s="65">
        <v>725</v>
      </c>
      <c r="U15" s="65">
        <v>780</v>
      </c>
      <c r="W15" s="65">
        <v>3458</v>
      </c>
      <c r="X15" s="65">
        <v>3294</v>
      </c>
      <c r="Y15" s="65">
        <v>4256</v>
      </c>
      <c r="Z15" s="65">
        <v>3511</v>
      </c>
      <c r="AA15" s="65">
        <v>3541</v>
      </c>
      <c r="AB15" s="65">
        <v>3790</v>
      </c>
    </row>
    <row r="16" spans="1:28" x14ac:dyDescent="0.2">
      <c r="A16" s="67" t="s">
        <v>68</v>
      </c>
    </row>
    <row r="20" spans="1:7" x14ac:dyDescent="0.2">
      <c r="A20" s="55" t="s">
        <v>86</v>
      </c>
    </row>
    <row r="21" spans="1:7" ht="15" x14ac:dyDescent="0.25">
      <c r="A21" s="9" t="s">
        <v>163</v>
      </c>
      <c r="B21"/>
      <c r="C21" s="9" t="s">
        <v>144</v>
      </c>
      <c r="D21"/>
      <c r="E21"/>
      <c r="F21"/>
      <c r="G21"/>
    </row>
    <row r="22" spans="1:7" ht="15" x14ac:dyDescent="0.25">
      <c r="B22"/>
      <c r="C22"/>
      <c r="D22"/>
      <c r="E22"/>
      <c r="F22"/>
      <c r="G22"/>
    </row>
    <row r="23" spans="1:7" ht="15" thickBot="1" x14ac:dyDescent="0.25">
      <c r="B23" s="66">
        <v>2019</v>
      </c>
      <c r="C23" s="66">
        <v>2020</v>
      </c>
      <c r="D23" s="66">
        <v>2021</v>
      </c>
      <c r="E23" s="66">
        <v>2022</v>
      </c>
      <c r="F23" s="66">
        <v>2023</v>
      </c>
      <c r="G23" s="66">
        <v>2024</v>
      </c>
    </row>
    <row r="24" spans="1:7" ht="15" thickBot="1" x14ac:dyDescent="0.25">
      <c r="A24" s="65" t="s">
        <v>88</v>
      </c>
      <c r="B24" s="65">
        <v>1085</v>
      </c>
      <c r="C24" s="65">
        <v>1073</v>
      </c>
      <c r="D24" s="65">
        <v>1236</v>
      </c>
      <c r="E24" s="65">
        <v>1405</v>
      </c>
      <c r="F24" s="65">
        <v>1427</v>
      </c>
      <c r="G24" s="65">
        <v>1522</v>
      </c>
    </row>
    <row r="25" spans="1:7" ht="15" thickBot="1" x14ac:dyDescent="0.25">
      <c r="A25" s="65" t="s">
        <v>89</v>
      </c>
      <c r="B25" s="65">
        <v>1636</v>
      </c>
      <c r="C25" s="65">
        <v>1791</v>
      </c>
      <c r="D25" s="65">
        <v>2198</v>
      </c>
      <c r="E25" s="65">
        <v>2235</v>
      </c>
      <c r="F25" s="65">
        <v>2276</v>
      </c>
      <c r="G25" s="65">
        <v>2380</v>
      </c>
    </row>
    <row r="26" spans="1:7" ht="15" thickBot="1" x14ac:dyDescent="0.25">
      <c r="A26" s="65" t="s">
        <v>90</v>
      </c>
      <c r="B26" s="65">
        <v>5343</v>
      </c>
      <c r="C26" s="65">
        <v>5980</v>
      </c>
      <c r="D26" s="65">
        <v>6150</v>
      </c>
      <c r="E26" s="65">
        <v>5912</v>
      </c>
      <c r="F26" s="65">
        <v>6392</v>
      </c>
      <c r="G26" s="65">
        <v>6962</v>
      </c>
    </row>
    <row r="27" spans="1:7" ht="15" thickBot="1" x14ac:dyDescent="0.25">
      <c r="A27" s="65" t="s">
        <v>91</v>
      </c>
      <c r="B27" s="65">
        <v>4167</v>
      </c>
      <c r="C27" s="65">
        <v>4155</v>
      </c>
      <c r="D27" s="65">
        <v>4177</v>
      </c>
      <c r="E27" s="65">
        <v>4432</v>
      </c>
      <c r="F27" s="65">
        <v>4699</v>
      </c>
      <c r="G27" s="65">
        <v>4949</v>
      </c>
    </row>
    <row r="28" spans="1:7" ht="15" thickBot="1" x14ac:dyDescent="0.25">
      <c r="A28" s="65" t="s">
        <v>92</v>
      </c>
      <c r="B28" s="65">
        <v>2312</v>
      </c>
      <c r="C28" s="65">
        <v>2236</v>
      </c>
      <c r="D28" s="65">
        <v>2293</v>
      </c>
      <c r="E28" s="65">
        <v>2495</v>
      </c>
      <c r="F28" s="65">
        <v>3038</v>
      </c>
      <c r="G28" s="65">
        <v>2972</v>
      </c>
    </row>
    <row r="29" spans="1:7" ht="15" thickBot="1" x14ac:dyDescent="0.25">
      <c r="A29" s="65" t="s">
        <v>93</v>
      </c>
      <c r="B29" s="65">
        <v>1673</v>
      </c>
      <c r="C29" s="65">
        <v>1792</v>
      </c>
      <c r="D29" s="65">
        <v>1897</v>
      </c>
      <c r="E29" s="65">
        <v>1952</v>
      </c>
      <c r="F29" s="65">
        <v>2091</v>
      </c>
      <c r="G29" s="65">
        <v>2240</v>
      </c>
    </row>
    <row r="30" spans="1:7" ht="15" thickBot="1" x14ac:dyDescent="0.25">
      <c r="A30" s="65" t="s">
        <v>94</v>
      </c>
      <c r="B30" s="65">
        <v>684</v>
      </c>
      <c r="C30" s="65">
        <v>784</v>
      </c>
      <c r="D30" s="65">
        <v>751</v>
      </c>
      <c r="E30" s="65">
        <v>617</v>
      </c>
      <c r="F30" s="65">
        <v>526</v>
      </c>
      <c r="G30" s="65">
        <v>547</v>
      </c>
    </row>
    <row r="31" spans="1:7" ht="15" thickBot="1" x14ac:dyDescent="0.25">
      <c r="A31" s="65" t="s">
        <v>95</v>
      </c>
      <c r="B31" s="65">
        <v>2123</v>
      </c>
      <c r="C31" s="65">
        <v>2150</v>
      </c>
      <c r="D31" s="65">
        <v>2645</v>
      </c>
      <c r="E31" s="65">
        <v>2400</v>
      </c>
      <c r="F31" s="65">
        <v>2337</v>
      </c>
      <c r="G31" s="65">
        <v>2303</v>
      </c>
    </row>
    <row r="32" spans="1:7" ht="15" thickBot="1" x14ac:dyDescent="0.25">
      <c r="A32" s="65" t="s">
        <v>96</v>
      </c>
      <c r="B32" s="65">
        <v>3624</v>
      </c>
      <c r="C32" s="65">
        <v>3469</v>
      </c>
      <c r="D32" s="65">
        <v>4559</v>
      </c>
      <c r="E32" s="65">
        <v>4175</v>
      </c>
      <c r="F32" s="65">
        <v>4266</v>
      </c>
      <c r="G32" s="65">
        <v>4570</v>
      </c>
    </row>
    <row r="35" spans="1:8" x14ac:dyDescent="0.2">
      <c r="A35" s="9" t="s">
        <v>164</v>
      </c>
      <c r="C35" s="9" t="s">
        <v>162</v>
      </c>
    </row>
    <row r="36" spans="1:8" x14ac:dyDescent="0.2">
      <c r="H36" s="64" t="s">
        <v>290</v>
      </c>
    </row>
    <row r="38" spans="1:8" ht="15" thickBot="1" x14ac:dyDescent="0.25">
      <c r="A38" s="56"/>
      <c r="B38" s="66">
        <v>2019</v>
      </c>
      <c r="C38" s="66">
        <v>2020</v>
      </c>
      <c r="D38" s="66">
        <v>2021</v>
      </c>
      <c r="E38" s="66">
        <v>2022</v>
      </c>
      <c r="F38" s="66">
        <v>2023</v>
      </c>
      <c r="G38" s="66">
        <v>2024</v>
      </c>
    </row>
    <row r="39" spans="1:8" ht="15" thickBot="1" x14ac:dyDescent="0.25">
      <c r="A39" s="65" t="s">
        <v>88</v>
      </c>
      <c r="B39" s="65">
        <v>1071</v>
      </c>
      <c r="C39" s="65">
        <v>1059</v>
      </c>
      <c r="D39" s="65">
        <v>1222</v>
      </c>
      <c r="E39" s="65">
        <v>1359</v>
      </c>
      <c r="F39" s="65">
        <v>1391</v>
      </c>
      <c r="G39" s="65">
        <v>1488</v>
      </c>
    </row>
    <row r="40" spans="1:8" ht="15" thickBot="1" x14ac:dyDescent="0.25">
      <c r="A40" s="65" t="s">
        <v>89</v>
      </c>
      <c r="B40" s="65">
        <v>1540</v>
      </c>
      <c r="C40" s="65">
        <v>1684</v>
      </c>
      <c r="D40" s="65">
        <v>2029</v>
      </c>
      <c r="E40" s="65">
        <v>2021</v>
      </c>
      <c r="F40" s="65">
        <v>2038</v>
      </c>
      <c r="G40" s="65">
        <v>2118</v>
      </c>
    </row>
    <row r="41" spans="1:8" ht="15" thickBot="1" x14ac:dyDescent="0.25">
      <c r="A41" s="65" t="s">
        <v>90</v>
      </c>
      <c r="B41" s="65">
        <v>1203</v>
      </c>
      <c r="C41" s="65">
        <v>1433</v>
      </c>
      <c r="D41" s="65">
        <v>1618</v>
      </c>
      <c r="E41" s="65">
        <v>853</v>
      </c>
      <c r="F41" s="65">
        <v>1085</v>
      </c>
      <c r="G41" s="65">
        <v>1297</v>
      </c>
    </row>
    <row r="42" spans="1:8" ht="15" thickBot="1" x14ac:dyDescent="0.25">
      <c r="A42" s="65" t="s">
        <v>91</v>
      </c>
      <c r="B42" s="65">
        <v>3610</v>
      </c>
      <c r="C42" s="65">
        <v>3531</v>
      </c>
      <c r="D42" s="65">
        <v>3565</v>
      </c>
      <c r="E42" s="65">
        <v>3260</v>
      </c>
      <c r="F42" s="65">
        <v>3401</v>
      </c>
      <c r="G42" s="65">
        <v>3620</v>
      </c>
    </row>
    <row r="43" spans="1:8" ht="15" thickBot="1" x14ac:dyDescent="0.25">
      <c r="A43" s="65" t="s">
        <v>92</v>
      </c>
      <c r="B43" s="65">
        <v>1818</v>
      </c>
      <c r="C43" s="65">
        <v>1756</v>
      </c>
      <c r="D43" s="65">
        <v>1767</v>
      </c>
      <c r="E43" s="65">
        <v>1734</v>
      </c>
      <c r="F43" s="65">
        <v>2146</v>
      </c>
      <c r="G43" s="65">
        <v>2069</v>
      </c>
    </row>
    <row r="44" spans="1:8" ht="15" thickBot="1" x14ac:dyDescent="0.25">
      <c r="A44" s="65" t="s">
        <v>93</v>
      </c>
      <c r="B44" s="65">
        <v>1263</v>
      </c>
      <c r="C44" s="65">
        <v>1364</v>
      </c>
      <c r="D44" s="65">
        <v>1494</v>
      </c>
      <c r="E44" s="65">
        <v>1387</v>
      </c>
      <c r="F44" s="65">
        <v>1528</v>
      </c>
      <c r="G44" s="65">
        <v>1564</v>
      </c>
    </row>
    <row r="45" spans="1:8" ht="15" thickBot="1" x14ac:dyDescent="0.25">
      <c r="A45" s="65" t="s">
        <v>94</v>
      </c>
      <c r="B45" s="65">
        <v>629</v>
      </c>
      <c r="C45" s="65">
        <v>718</v>
      </c>
      <c r="D45" s="65">
        <v>679</v>
      </c>
      <c r="E45" s="65">
        <v>545</v>
      </c>
      <c r="F45" s="65">
        <v>458</v>
      </c>
      <c r="G45" s="65">
        <v>487</v>
      </c>
    </row>
    <row r="46" spans="1:8" ht="15" thickBot="1" x14ac:dyDescent="0.25">
      <c r="A46" s="65" t="s">
        <v>95</v>
      </c>
      <c r="B46" s="65">
        <v>1961</v>
      </c>
      <c r="C46" s="65">
        <v>1987</v>
      </c>
      <c r="D46" s="65">
        <v>2424</v>
      </c>
      <c r="E46" s="65">
        <v>2077</v>
      </c>
      <c r="F46" s="65">
        <v>2002</v>
      </c>
      <c r="G46" s="65">
        <v>1974</v>
      </c>
    </row>
    <row r="47" spans="1:8" ht="15" thickBot="1" x14ac:dyDescent="0.25">
      <c r="A47" s="65" t="s">
        <v>96</v>
      </c>
      <c r="B47" s="65">
        <v>3458</v>
      </c>
      <c r="C47" s="65">
        <v>3294</v>
      </c>
      <c r="D47" s="65">
        <v>4256</v>
      </c>
      <c r="E47" s="65">
        <v>3511</v>
      </c>
      <c r="F47" s="65">
        <v>3541</v>
      </c>
      <c r="G47" s="65">
        <v>3790</v>
      </c>
    </row>
    <row r="56" spans="8:8" x14ac:dyDescent="0.2">
      <c r="H56" s="64" t="s">
        <v>291</v>
      </c>
    </row>
  </sheetData>
  <pageMargins left="0.7" right="0.7" top="0.75" bottom="0.75" header="0.3" footer="0.3"/>
  <pageSetup paperSize="9" scale="39" fitToHeight="0"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48"/>
  <sheetViews>
    <sheetView zoomScaleNormal="100" workbookViewId="0">
      <selection activeCell="U30" sqref="U30"/>
    </sheetView>
  </sheetViews>
  <sheetFormatPr defaultColWidth="11.42578125" defaultRowHeight="14.25" x14ac:dyDescent="0.2"/>
  <cols>
    <col min="1" max="1" width="102.85546875" style="1" customWidth="1"/>
    <col min="2" max="17" width="11.42578125" style="1"/>
    <col min="18" max="18" width="23.28515625" style="1" customWidth="1"/>
    <col min="19" max="23" width="11.42578125" style="1"/>
    <col min="24" max="24" width="12" style="1" bestFit="1" customWidth="1"/>
    <col min="25" max="29" width="11.42578125" style="1"/>
    <col min="30" max="30" width="12" style="1" bestFit="1" customWidth="1"/>
    <col min="31" max="16384" width="11.42578125" style="1"/>
  </cols>
  <sheetData>
    <row r="1" spans="1:30" x14ac:dyDescent="0.2">
      <c r="A1" s="64" t="s">
        <v>292</v>
      </c>
      <c r="R1" s="1" t="s">
        <v>165</v>
      </c>
      <c r="T1" s="5" t="s">
        <v>54</v>
      </c>
    </row>
    <row r="2" spans="1:30" x14ac:dyDescent="0.2">
      <c r="R2" s="66"/>
      <c r="S2" s="66" t="s">
        <v>166</v>
      </c>
      <c r="T2" s="66"/>
      <c r="U2" s="66"/>
      <c r="V2" s="66"/>
      <c r="W2" s="66"/>
      <c r="X2" s="66"/>
      <c r="Y2" s="66" t="s">
        <v>149</v>
      </c>
      <c r="Z2" s="66"/>
      <c r="AA2" s="66"/>
      <c r="AB2" s="66"/>
      <c r="AC2" s="66"/>
      <c r="AD2" s="66"/>
    </row>
    <row r="3" spans="1:30" ht="15" thickBot="1" x14ac:dyDescent="0.25">
      <c r="B3" s="66" t="s">
        <v>146</v>
      </c>
      <c r="C3" s="66"/>
      <c r="D3" s="66"/>
      <c r="E3" s="66"/>
      <c r="F3" s="66"/>
      <c r="G3" s="66"/>
      <c r="I3" s="66" t="s">
        <v>144</v>
      </c>
      <c r="J3" s="66"/>
      <c r="K3" s="66"/>
      <c r="L3" s="66"/>
      <c r="M3" s="66"/>
      <c r="N3" s="66"/>
      <c r="R3" s="66"/>
      <c r="S3" s="66">
        <v>2019</v>
      </c>
      <c r="T3" s="66">
        <v>2020</v>
      </c>
      <c r="U3" s="66">
        <v>2021</v>
      </c>
      <c r="V3" s="66">
        <v>2022</v>
      </c>
      <c r="W3" s="66">
        <v>2023</v>
      </c>
      <c r="X3" s="66">
        <v>2024</v>
      </c>
      <c r="Y3" s="66">
        <v>2019</v>
      </c>
      <c r="Z3" s="66">
        <v>2020</v>
      </c>
      <c r="AA3" s="66">
        <v>2021</v>
      </c>
      <c r="AB3" s="66">
        <v>2022</v>
      </c>
      <c r="AC3" s="66">
        <v>2023</v>
      </c>
      <c r="AD3" s="66">
        <v>2024</v>
      </c>
    </row>
    <row r="4" spans="1:30" ht="15" thickBot="1" x14ac:dyDescent="0.25">
      <c r="B4" s="66">
        <v>2019</v>
      </c>
      <c r="C4" s="66">
        <v>2020</v>
      </c>
      <c r="D4" s="66">
        <v>2021</v>
      </c>
      <c r="E4" s="66">
        <v>2022</v>
      </c>
      <c r="F4" s="66">
        <v>2023</v>
      </c>
      <c r="G4" s="66">
        <v>2024</v>
      </c>
      <c r="I4" s="66">
        <v>2019</v>
      </c>
      <c r="J4" s="66">
        <v>2020</v>
      </c>
      <c r="K4" s="66">
        <v>2021</v>
      </c>
      <c r="L4" s="66">
        <v>2022</v>
      </c>
      <c r="M4" s="66">
        <v>2023</v>
      </c>
      <c r="N4" s="66">
        <v>2024</v>
      </c>
      <c r="R4" s="65" t="s">
        <v>99</v>
      </c>
      <c r="S4" s="65">
        <v>2764</v>
      </c>
      <c r="T4" s="65">
        <v>2927</v>
      </c>
      <c r="U4" s="65">
        <v>3314</v>
      </c>
      <c r="V4" s="65">
        <v>3509</v>
      </c>
      <c r="W4" s="65">
        <v>3669</v>
      </c>
      <c r="X4" s="65">
        <v>3715</v>
      </c>
      <c r="Y4" s="65">
        <v>3430</v>
      </c>
      <c r="Z4" s="65">
        <v>3440</v>
      </c>
      <c r="AA4" s="65">
        <v>3470</v>
      </c>
      <c r="AB4" s="65">
        <v>2890</v>
      </c>
      <c r="AC4" s="65">
        <v>3400</v>
      </c>
      <c r="AD4" s="65">
        <v>3380</v>
      </c>
    </row>
    <row r="5" spans="1:30" ht="15" thickBot="1" x14ac:dyDescent="0.25">
      <c r="B5" s="66" t="s">
        <v>61</v>
      </c>
      <c r="C5" s="66"/>
      <c r="D5" s="66"/>
      <c r="E5" s="66"/>
      <c r="F5" s="66"/>
      <c r="G5" s="66"/>
      <c r="I5" s="66" t="s">
        <v>59</v>
      </c>
      <c r="J5" s="66"/>
      <c r="K5" s="66"/>
      <c r="L5" s="66"/>
      <c r="M5" s="66"/>
      <c r="N5" s="66"/>
      <c r="R5" s="65" t="s">
        <v>100</v>
      </c>
      <c r="S5" s="65">
        <v>17036</v>
      </c>
      <c r="T5" s="65">
        <v>17583</v>
      </c>
      <c r="U5" s="65">
        <v>19159</v>
      </c>
      <c r="V5" s="65">
        <v>19173</v>
      </c>
      <c r="W5" s="65">
        <v>20633</v>
      </c>
      <c r="X5" s="65">
        <v>21351</v>
      </c>
      <c r="Y5" s="65">
        <v>2230</v>
      </c>
      <c r="Z5" s="65">
        <v>2230</v>
      </c>
      <c r="AA5" s="65">
        <v>2230</v>
      </c>
      <c r="AB5" s="65">
        <v>1890</v>
      </c>
      <c r="AC5" s="65">
        <v>2160</v>
      </c>
      <c r="AD5" s="65">
        <v>2160</v>
      </c>
    </row>
    <row r="6" spans="1:30" ht="15" thickBot="1" x14ac:dyDescent="0.25">
      <c r="A6" s="65" t="s">
        <v>69</v>
      </c>
      <c r="B6" s="65">
        <v>5920</v>
      </c>
      <c r="C6" s="65">
        <v>5970</v>
      </c>
      <c r="D6" s="65">
        <v>5960</v>
      </c>
      <c r="E6" s="65">
        <v>5070</v>
      </c>
      <c r="F6" s="65">
        <v>5900</v>
      </c>
      <c r="G6" s="65">
        <v>5890</v>
      </c>
      <c r="H6" s="6"/>
      <c r="I6" s="65">
        <v>23571</v>
      </c>
      <c r="J6" s="65">
        <v>24329</v>
      </c>
      <c r="K6" s="65">
        <v>26535</v>
      </c>
      <c r="L6" s="65">
        <v>27781</v>
      </c>
      <c r="M6" s="65">
        <v>29177</v>
      </c>
      <c r="N6" s="65">
        <v>30268</v>
      </c>
      <c r="R6" s="65" t="s">
        <v>101</v>
      </c>
      <c r="S6" s="65">
        <v>976</v>
      </c>
      <c r="T6" s="65">
        <v>1150</v>
      </c>
      <c r="U6" s="65">
        <v>1089</v>
      </c>
      <c r="V6" s="65">
        <v>983</v>
      </c>
      <c r="W6" s="65">
        <v>1051</v>
      </c>
      <c r="X6" s="65">
        <v>1152</v>
      </c>
      <c r="Y6" s="65">
        <v>80</v>
      </c>
      <c r="Z6" s="65">
        <v>90</v>
      </c>
      <c r="AA6" s="65">
        <v>90</v>
      </c>
      <c r="AB6" s="65">
        <v>70</v>
      </c>
      <c r="AC6" s="65">
        <v>80</v>
      </c>
      <c r="AD6" s="65">
        <v>80</v>
      </c>
    </row>
    <row r="7" spans="1:30" ht="15" thickBot="1" x14ac:dyDescent="0.25">
      <c r="A7" s="65" t="s">
        <v>70</v>
      </c>
      <c r="B7" s="65">
        <v>180</v>
      </c>
      <c r="C7" s="65">
        <v>210</v>
      </c>
      <c r="D7" s="65">
        <v>170</v>
      </c>
      <c r="E7" s="65">
        <v>220</v>
      </c>
      <c r="F7" s="65">
        <v>260</v>
      </c>
      <c r="G7" s="65">
        <v>270</v>
      </c>
      <c r="H7" s="6"/>
      <c r="I7" s="65">
        <v>2795</v>
      </c>
      <c r="J7" s="65">
        <v>2669</v>
      </c>
      <c r="K7" s="65">
        <v>2973</v>
      </c>
      <c r="L7" s="65">
        <v>4116</v>
      </c>
      <c r="M7" s="65">
        <v>3824</v>
      </c>
      <c r="N7" s="65">
        <v>4050</v>
      </c>
    </row>
    <row r="8" spans="1:30" ht="15" thickBot="1" x14ac:dyDescent="0.25">
      <c r="A8" s="65" t="s">
        <v>71</v>
      </c>
      <c r="B8" s="65">
        <v>5740</v>
      </c>
      <c r="C8" s="65">
        <v>5760</v>
      </c>
      <c r="D8" s="65">
        <v>5790</v>
      </c>
      <c r="E8" s="65">
        <v>4850</v>
      </c>
      <c r="F8" s="65">
        <v>5640</v>
      </c>
      <c r="G8" s="65">
        <v>5620</v>
      </c>
      <c r="H8" s="6"/>
      <c r="I8" s="65">
        <v>20776</v>
      </c>
      <c r="J8" s="65">
        <v>21660</v>
      </c>
      <c r="K8" s="65">
        <v>23562</v>
      </c>
      <c r="L8" s="65">
        <v>23665</v>
      </c>
      <c r="M8" s="65">
        <v>25353</v>
      </c>
      <c r="N8" s="65">
        <v>26218</v>
      </c>
    </row>
    <row r="9" spans="1:30" ht="15" thickBot="1" x14ac:dyDescent="0.25">
      <c r="A9" s="65" t="s">
        <v>72</v>
      </c>
      <c r="B9" s="65"/>
      <c r="C9" s="65"/>
      <c r="D9" s="65"/>
      <c r="E9" s="65"/>
      <c r="F9" s="65"/>
      <c r="G9" s="65"/>
      <c r="H9" s="6"/>
      <c r="I9" s="65"/>
      <c r="J9" s="65"/>
      <c r="K9" s="65"/>
      <c r="L9" s="65"/>
      <c r="M9" s="65"/>
      <c r="N9" s="65"/>
    </row>
    <row r="10" spans="1:30" ht="15" thickBot="1" x14ac:dyDescent="0.25">
      <c r="A10" s="65" t="s">
        <v>102</v>
      </c>
      <c r="B10" s="65">
        <v>10</v>
      </c>
      <c r="C10" s="65">
        <v>10</v>
      </c>
      <c r="D10" s="65">
        <v>10</v>
      </c>
      <c r="E10" s="65">
        <v>10</v>
      </c>
      <c r="F10" s="65">
        <v>10</v>
      </c>
      <c r="G10" s="65">
        <v>0</v>
      </c>
      <c r="H10" s="6"/>
      <c r="I10" s="65">
        <v>15</v>
      </c>
      <c r="J10" s="65">
        <v>19</v>
      </c>
      <c r="K10" s="65">
        <v>21</v>
      </c>
      <c r="L10" s="65">
        <v>21</v>
      </c>
      <c r="M10" s="65">
        <v>21</v>
      </c>
      <c r="N10" s="65">
        <v>0</v>
      </c>
    </row>
    <row r="11" spans="1:30" ht="15" thickBot="1" x14ac:dyDescent="0.25">
      <c r="A11" s="65" t="s">
        <v>103</v>
      </c>
      <c r="B11" s="65">
        <v>240</v>
      </c>
      <c r="C11" s="65">
        <v>250</v>
      </c>
      <c r="D11" s="65">
        <v>270</v>
      </c>
      <c r="E11" s="65">
        <v>220</v>
      </c>
      <c r="F11" s="65">
        <v>240</v>
      </c>
      <c r="G11" s="65">
        <v>250</v>
      </c>
      <c r="H11" s="6"/>
      <c r="I11" s="65">
        <v>618</v>
      </c>
      <c r="J11" s="65">
        <v>641</v>
      </c>
      <c r="K11" s="65">
        <v>691</v>
      </c>
      <c r="L11" s="65">
        <v>975</v>
      </c>
      <c r="M11" s="65">
        <v>1110</v>
      </c>
      <c r="N11" s="65">
        <v>1048</v>
      </c>
    </row>
    <row r="12" spans="1:30" ht="15" thickBot="1" x14ac:dyDescent="0.25">
      <c r="A12" s="65" t="s">
        <v>104</v>
      </c>
      <c r="B12" s="65">
        <v>120</v>
      </c>
      <c r="C12" s="65">
        <v>120</v>
      </c>
      <c r="D12" s="65">
        <v>120</v>
      </c>
      <c r="E12" s="65">
        <v>110</v>
      </c>
      <c r="F12" s="65">
        <v>120</v>
      </c>
      <c r="G12" s="65">
        <v>130</v>
      </c>
      <c r="H12" s="6"/>
      <c r="I12" s="65">
        <v>253</v>
      </c>
      <c r="J12" s="65">
        <v>267</v>
      </c>
      <c r="K12" s="65">
        <v>264</v>
      </c>
      <c r="L12" s="65">
        <v>290</v>
      </c>
      <c r="M12" s="65">
        <v>287</v>
      </c>
      <c r="N12" s="65">
        <v>301</v>
      </c>
    </row>
    <row r="13" spans="1:30" ht="15" thickBot="1" x14ac:dyDescent="0.25">
      <c r="A13" s="65" t="s">
        <v>105</v>
      </c>
      <c r="B13" s="65">
        <v>70</v>
      </c>
      <c r="C13" s="65">
        <v>70</v>
      </c>
      <c r="D13" s="65">
        <v>70</v>
      </c>
      <c r="E13" s="65">
        <v>60</v>
      </c>
      <c r="F13" s="65">
        <v>60</v>
      </c>
      <c r="G13" s="65">
        <v>60</v>
      </c>
      <c r="H13" s="6"/>
      <c r="I13" s="65">
        <v>83</v>
      </c>
      <c r="J13" s="65">
        <v>102</v>
      </c>
      <c r="K13" s="65">
        <v>97</v>
      </c>
      <c r="L13" s="65">
        <v>72</v>
      </c>
      <c r="M13" s="65">
        <v>83</v>
      </c>
      <c r="N13" s="65">
        <v>87</v>
      </c>
    </row>
    <row r="14" spans="1:30" ht="15" thickBot="1" x14ac:dyDescent="0.25">
      <c r="A14" s="65" t="s">
        <v>106</v>
      </c>
      <c r="B14" s="65">
        <v>340</v>
      </c>
      <c r="C14" s="65">
        <v>350</v>
      </c>
      <c r="D14" s="65">
        <v>350</v>
      </c>
      <c r="E14" s="65">
        <v>310</v>
      </c>
      <c r="F14" s="65">
        <v>370</v>
      </c>
      <c r="G14" s="65">
        <v>410</v>
      </c>
      <c r="H14" s="6"/>
      <c r="I14" s="65">
        <v>315</v>
      </c>
      <c r="J14" s="65">
        <v>328</v>
      </c>
      <c r="K14" s="65">
        <v>311</v>
      </c>
      <c r="L14" s="65">
        <v>371</v>
      </c>
      <c r="M14" s="65">
        <v>348</v>
      </c>
      <c r="N14" s="65">
        <v>368</v>
      </c>
    </row>
    <row r="15" spans="1:30" ht="15" thickBot="1" x14ac:dyDescent="0.25">
      <c r="A15" s="65" t="s">
        <v>107</v>
      </c>
      <c r="B15" s="65">
        <v>30</v>
      </c>
      <c r="C15" s="65">
        <v>20</v>
      </c>
      <c r="D15" s="65">
        <v>40</v>
      </c>
      <c r="E15" s="65">
        <v>30</v>
      </c>
      <c r="F15" s="65">
        <v>50</v>
      </c>
      <c r="G15" s="65">
        <v>40</v>
      </c>
      <c r="H15" s="6"/>
      <c r="I15" s="65">
        <v>2</v>
      </c>
      <c r="J15" s="65">
        <v>2</v>
      </c>
      <c r="K15" s="65">
        <v>4</v>
      </c>
      <c r="L15" s="65">
        <v>3</v>
      </c>
      <c r="M15" s="65">
        <v>6</v>
      </c>
      <c r="N15" s="65">
        <v>9</v>
      </c>
    </row>
    <row r="16" spans="1:30" ht="15" thickBot="1" x14ac:dyDescent="0.25">
      <c r="A16" s="65" t="s">
        <v>108</v>
      </c>
      <c r="B16" s="65">
        <v>320</v>
      </c>
      <c r="C16" s="65">
        <v>330</v>
      </c>
      <c r="D16" s="65">
        <v>320</v>
      </c>
      <c r="E16" s="65">
        <v>290</v>
      </c>
      <c r="F16" s="65">
        <v>320</v>
      </c>
      <c r="G16" s="65">
        <v>300</v>
      </c>
      <c r="H16" s="6"/>
      <c r="I16" s="65">
        <v>153</v>
      </c>
      <c r="J16" s="65">
        <v>145</v>
      </c>
      <c r="K16" s="65">
        <v>174</v>
      </c>
      <c r="L16" s="65">
        <v>198</v>
      </c>
      <c r="M16" s="65">
        <v>204</v>
      </c>
      <c r="N16" s="65">
        <v>205</v>
      </c>
    </row>
    <row r="17" spans="1:18" ht="15" thickBot="1" x14ac:dyDescent="0.25">
      <c r="A17" s="65" t="s">
        <v>109</v>
      </c>
      <c r="B17" s="65">
        <v>70</v>
      </c>
      <c r="C17" s="65">
        <v>60</v>
      </c>
      <c r="D17" s="65">
        <v>50</v>
      </c>
      <c r="E17" s="65">
        <v>50</v>
      </c>
      <c r="F17" s="65">
        <v>60</v>
      </c>
      <c r="G17" s="65">
        <v>70</v>
      </c>
      <c r="H17" s="6"/>
      <c r="I17" s="65">
        <v>107</v>
      </c>
      <c r="J17" s="65">
        <v>96</v>
      </c>
      <c r="K17" s="65">
        <v>86</v>
      </c>
      <c r="L17" s="65">
        <v>79</v>
      </c>
      <c r="M17" s="65">
        <v>91</v>
      </c>
      <c r="N17" s="65">
        <v>101</v>
      </c>
    </row>
    <row r="18" spans="1:18" ht="15" thickBot="1" x14ac:dyDescent="0.25">
      <c r="A18" s="65" t="s">
        <v>110</v>
      </c>
      <c r="B18" s="65">
        <v>20</v>
      </c>
      <c r="C18" s="65">
        <v>0</v>
      </c>
      <c r="D18" s="65">
        <v>0</v>
      </c>
      <c r="E18" s="65">
        <v>30</v>
      </c>
      <c r="F18" s="65">
        <v>30</v>
      </c>
      <c r="G18" s="65">
        <v>30</v>
      </c>
      <c r="H18" s="6"/>
      <c r="I18" s="65">
        <v>28</v>
      </c>
      <c r="J18" s="65">
        <v>0</v>
      </c>
      <c r="K18" s="65">
        <v>0</v>
      </c>
      <c r="L18" s="65">
        <v>38</v>
      </c>
      <c r="M18" s="65">
        <v>70</v>
      </c>
      <c r="N18" s="65">
        <v>37</v>
      </c>
    </row>
    <row r="19" spans="1:18" ht="15" thickBot="1" x14ac:dyDescent="0.25">
      <c r="A19" s="65" t="s">
        <v>111</v>
      </c>
      <c r="B19" s="65">
        <v>0</v>
      </c>
      <c r="C19" s="65">
        <v>0</v>
      </c>
      <c r="D19" s="65">
        <v>10</v>
      </c>
      <c r="E19" s="65">
        <v>0</v>
      </c>
      <c r="F19" s="65">
        <v>10</v>
      </c>
      <c r="G19" s="65">
        <v>10</v>
      </c>
      <c r="H19" s="6"/>
      <c r="I19" s="65">
        <v>0</v>
      </c>
      <c r="J19" s="65">
        <v>0</v>
      </c>
      <c r="K19" s="65">
        <v>0</v>
      </c>
      <c r="L19" s="65">
        <v>0</v>
      </c>
      <c r="M19" s="65">
        <v>0</v>
      </c>
      <c r="N19" s="65">
        <v>0</v>
      </c>
    </row>
    <row r="20" spans="1:18" ht="15" thickBot="1" x14ac:dyDescent="0.25">
      <c r="A20" s="65" t="s">
        <v>112</v>
      </c>
      <c r="B20" s="65">
        <v>160</v>
      </c>
      <c r="C20" s="65">
        <v>160</v>
      </c>
      <c r="D20" s="65">
        <v>170</v>
      </c>
      <c r="E20" s="65">
        <v>150</v>
      </c>
      <c r="F20" s="65">
        <v>190</v>
      </c>
      <c r="G20" s="65">
        <v>170</v>
      </c>
      <c r="H20" s="6"/>
      <c r="I20" s="65">
        <v>26</v>
      </c>
      <c r="J20" s="65">
        <v>38</v>
      </c>
      <c r="K20" s="65">
        <v>37</v>
      </c>
      <c r="L20" s="65">
        <v>37</v>
      </c>
      <c r="M20" s="65">
        <v>75</v>
      </c>
      <c r="N20" s="65">
        <v>75</v>
      </c>
    </row>
    <row r="21" spans="1:18" ht="15" thickBot="1" x14ac:dyDescent="0.25">
      <c r="A21" s="65" t="s">
        <v>113</v>
      </c>
      <c r="B21" s="65">
        <v>10</v>
      </c>
      <c r="C21" s="65">
        <v>10</v>
      </c>
      <c r="D21" s="65">
        <v>10</v>
      </c>
      <c r="E21" s="65">
        <v>0</v>
      </c>
      <c r="F21" s="65">
        <v>10</v>
      </c>
      <c r="G21" s="65">
        <v>10</v>
      </c>
      <c r="H21" s="6"/>
      <c r="I21" s="65">
        <v>1</v>
      </c>
      <c r="J21" s="65">
        <v>4</v>
      </c>
      <c r="K21" s="65">
        <v>2</v>
      </c>
      <c r="L21" s="65">
        <v>0</v>
      </c>
      <c r="M21" s="65">
        <v>2</v>
      </c>
      <c r="N21" s="65">
        <v>3</v>
      </c>
    </row>
    <row r="22" spans="1:18" ht="15" thickBot="1" x14ac:dyDescent="0.25">
      <c r="A22" s="65" t="s">
        <v>114</v>
      </c>
      <c r="B22" s="65">
        <v>60</v>
      </c>
      <c r="C22" s="65">
        <v>60</v>
      </c>
      <c r="D22" s="65">
        <v>60</v>
      </c>
      <c r="E22" s="65">
        <v>40</v>
      </c>
      <c r="F22" s="65">
        <v>50</v>
      </c>
      <c r="G22" s="65">
        <v>50</v>
      </c>
      <c r="H22" s="6"/>
      <c r="I22" s="65">
        <v>47</v>
      </c>
      <c r="J22" s="65">
        <v>97</v>
      </c>
      <c r="K22" s="65">
        <v>117</v>
      </c>
      <c r="L22" s="65">
        <v>98</v>
      </c>
      <c r="M22" s="65">
        <v>47</v>
      </c>
      <c r="N22" s="65">
        <v>44</v>
      </c>
    </row>
    <row r="23" spans="1:18" ht="15" thickBot="1" x14ac:dyDescent="0.25">
      <c r="A23" s="65" t="s">
        <v>115</v>
      </c>
      <c r="B23" s="65">
        <v>0</v>
      </c>
      <c r="C23" s="65">
        <v>0</v>
      </c>
      <c r="D23" s="65">
        <v>30</v>
      </c>
      <c r="E23" s="65">
        <v>30</v>
      </c>
      <c r="F23" s="65">
        <v>40</v>
      </c>
      <c r="G23" s="65">
        <v>40</v>
      </c>
      <c r="H23" s="6"/>
      <c r="I23" s="65">
        <v>0</v>
      </c>
      <c r="J23" s="65">
        <v>0</v>
      </c>
      <c r="K23" s="65">
        <v>40</v>
      </c>
      <c r="L23" s="65">
        <v>25</v>
      </c>
      <c r="M23" s="65">
        <v>24</v>
      </c>
      <c r="N23" s="65">
        <v>36</v>
      </c>
    </row>
    <row r="24" spans="1:18" ht="15" thickBot="1" x14ac:dyDescent="0.25">
      <c r="A24" s="65" t="s">
        <v>116</v>
      </c>
      <c r="B24" s="65">
        <v>40</v>
      </c>
      <c r="C24" s="65">
        <v>40</v>
      </c>
      <c r="D24" s="65">
        <v>40</v>
      </c>
      <c r="E24" s="65">
        <v>30</v>
      </c>
      <c r="F24" s="65">
        <v>0</v>
      </c>
      <c r="G24" s="65">
        <v>0</v>
      </c>
      <c r="H24" s="6"/>
      <c r="I24" s="65">
        <v>10</v>
      </c>
      <c r="J24" s="65">
        <v>8</v>
      </c>
      <c r="K24" s="65">
        <v>13</v>
      </c>
      <c r="L24" s="65">
        <v>14</v>
      </c>
      <c r="M24" s="65">
        <v>0</v>
      </c>
      <c r="N24" s="65">
        <v>0</v>
      </c>
      <c r="R24" s="64" t="s">
        <v>293</v>
      </c>
    </row>
    <row r="25" spans="1:18" ht="15" thickBot="1" x14ac:dyDescent="0.25">
      <c r="A25" s="65" t="s">
        <v>117</v>
      </c>
      <c r="B25" s="65">
        <v>10</v>
      </c>
      <c r="C25" s="65">
        <v>20</v>
      </c>
      <c r="D25" s="65">
        <v>20</v>
      </c>
      <c r="E25" s="65">
        <v>20</v>
      </c>
      <c r="F25" s="65">
        <v>20</v>
      </c>
      <c r="G25" s="65">
        <v>20</v>
      </c>
      <c r="H25" s="6"/>
      <c r="I25" s="65">
        <v>12</v>
      </c>
      <c r="J25" s="65">
        <v>15</v>
      </c>
      <c r="K25" s="65">
        <v>16</v>
      </c>
      <c r="L25" s="65">
        <v>19</v>
      </c>
      <c r="M25" s="65">
        <v>20</v>
      </c>
      <c r="N25" s="65">
        <v>41</v>
      </c>
    </row>
    <row r="26" spans="1:18" ht="15" thickBot="1" x14ac:dyDescent="0.25">
      <c r="A26" s="65" t="s">
        <v>118</v>
      </c>
      <c r="B26" s="65">
        <v>50</v>
      </c>
      <c r="C26" s="65">
        <v>50</v>
      </c>
      <c r="D26" s="65">
        <v>60</v>
      </c>
      <c r="E26" s="65">
        <v>0</v>
      </c>
      <c r="F26" s="65">
        <v>0</v>
      </c>
      <c r="G26" s="65">
        <v>0</v>
      </c>
      <c r="H26" s="6"/>
      <c r="I26" s="65">
        <v>36</v>
      </c>
      <c r="J26" s="65">
        <v>39</v>
      </c>
      <c r="K26" s="65">
        <v>48</v>
      </c>
      <c r="L26" s="65">
        <v>0</v>
      </c>
      <c r="M26" s="65">
        <v>0</v>
      </c>
      <c r="N26" s="65">
        <v>0</v>
      </c>
    </row>
    <row r="27" spans="1:18" ht="15" thickBot="1" x14ac:dyDescent="0.25">
      <c r="A27" s="65" t="s">
        <v>119</v>
      </c>
      <c r="B27" s="65">
        <v>380</v>
      </c>
      <c r="C27" s="65">
        <v>380</v>
      </c>
      <c r="D27" s="65">
        <v>360</v>
      </c>
      <c r="E27" s="65">
        <v>320</v>
      </c>
      <c r="F27" s="65">
        <v>360</v>
      </c>
      <c r="G27" s="65">
        <v>340</v>
      </c>
      <c r="H27" s="6"/>
      <c r="I27" s="65">
        <v>173</v>
      </c>
      <c r="J27" s="65">
        <v>174</v>
      </c>
      <c r="K27" s="65">
        <v>189</v>
      </c>
      <c r="L27" s="65">
        <v>218</v>
      </c>
      <c r="M27" s="65">
        <v>242</v>
      </c>
      <c r="N27" s="65">
        <v>316</v>
      </c>
    </row>
    <row r="28" spans="1:18" ht="15" thickBot="1" x14ac:dyDescent="0.25">
      <c r="A28" s="65" t="s">
        <v>120</v>
      </c>
      <c r="B28" s="65">
        <v>30</v>
      </c>
      <c r="C28" s="65">
        <v>30</v>
      </c>
      <c r="D28" s="65">
        <v>20</v>
      </c>
      <c r="E28" s="65">
        <v>20</v>
      </c>
      <c r="F28" s="65">
        <v>30</v>
      </c>
      <c r="G28" s="65">
        <v>30</v>
      </c>
      <c r="H28" s="6"/>
      <c r="I28" s="65">
        <v>10</v>
      </c>
      <c r="J28" s="65">
        <v>13</v>
      </c>
      <c r="K28" s="65">
        <v>13</v>
      </c>
      <c r="L28" s="65">
        <v>14</v>
      </c>
      <c r="M28" s="65">
        <v>15</v>
      </c>
      <c r="N28" s="65">
        <v>14</v>
      </c>
    </row>
    <row r="29" spans="1:18" ht="15" thickBot="1" x14ac:dyDescent="0.25">
      <c r="A29" s="65" t="s">
        <v>121</v>
      </c>
      <c r="B29" s="65">
        <v>170</v>
      </c>
      <c r="C29" s="65">
        <v>180</v>
      </c>
      <c r="D29" s="65">
        <v>170</v>
      </c>
      <c r="E29" s="65">
        <v>140</v>
      </c>
      <c r="F29" s="65">
        <v>160</v>
      </c>
      <c r="G29" s="65">
        <v>160</v>
      </c>
      <c r="H29" s="6"/>
      <c r="I29" s="65">
        <v>101</v>
      </c>
      <c r="J29" s="65">
        <v>123</v>
      </c>
      <c r="K29" s="65">
        <v>136</v>
      </c>
      <c r="L29" s="65">
        <v>126</v>
      </c>
      <c r="M29" s="65">
        <v>117</v>
      </c>
      <c r="N29" s="65">
        <v>223</v>
      </c>
    </row>
    <row r="30" spans="1:18" ht="15" thickBot="1" x14ac:dyDescent="0.25">
      <c r="A30" s="65" t="s">
        <v>122</v>
      </c>
      <c r="B30" s="65">
        <v>300</v>
      </c>
      <c r="C30" s="65">
        <v>300</v>
      </c>
      <c r="D30" s="65">
        <v>300</v>
      </c>
      <c r="E30" s="65">
        <v>280</v>
      </c>
      <c r="F30" s="65">
        <v>290</v>
      </c>
      <c r="G30" s="65">
        <v>290</v>
      </c>
      <c r="H30" s="6"/>
      <c r="I30" s="65">
        <v>135</v>
      </c>
      <c r="J30" s="65">
        <v>137</v>
      </c>
      <c r="K30" s="65">
        <v>182</v>
      </c>
      <c r="L30" s="65">
        <v>155</v>
      </c>
      <c r="M30" s="65">
        <v>130</v>
      </c>
      <c r="N30" s="65">
        <v>138</v>
      </c>
    </row>
    <row r="31" spans="1:18" ht="15" thickBot="1" x14ac:dyDescent="0.25">
      <c r="A31" s="65" t="s">
        <v>123</v>
      </c>
      <c r="B31" s="65">
        <v>910</v>
      </c>
      <c r="C31" s="65">
        <v>900</v>
      </c>
      <c r="D31" s="65">
        <v>890</v>
      </c>
      <c r="E31" s="65">
        <v>660</v>
      </c>
      <c r="F31" s="65">
        <v>880</v>
      </c>
      <c r="G31" s="65">
        <v>880</v>
      </c>
      <c r="H31" s="6"/>
      <c r="I31" s="65">
        <v>466</v>
      </c>
      <c r="J31" s="65">
        <v>506</v>
      </c>
      <c r="K31" s="65">
        <v>612</v>
      </c>
      <c r="L31" s="65">
        <v>535</v>
      </c>
      <c r="M31" s="65">
        <v>526</v>
      </c>
      <c r="N31" s="65">
        <v>529</v>
      </c>
    </row>
    <row r="32" spans="1:18" ht="15" thickBot="1" x14ac:dyDescent="0.25">
      <c r="A32" s="65" t="s">
        <v>124</v>
      </c>
      <c r="B32" s="65">
        <v>90</v>
      </c>
      <c r="C32" s="65">
        <v>100</v>
      </c>
      <c r="D32" s="65">
        <v>90</v>
      </c>
      <c r="E32" s="65">
        <v>80</v>
      </c>
      <c r="F32" s="65">
        <v>90</v>
      </c>
      <c r="G32" s="65">
        <v>90</v>
      </c>
      <c r="H32" s="6"/>
      <c r="I32" s="65">
        <v>173</v>
      </c>
      <c r="J32" s="65">
        <v>173</v>
      </c>
      <c r="K32" s="65">
        <v>200</v>
      </c>
      <c r="L32" s="65">
        <v>181</v>
      </c>
      <c r="M32" s="65">
        <v>207</v>
      </c>
      <c r="N32" s="65">
        <v>140</v>
      </c>
    </row>
    <row r="33" spans="1:14" ht="15" thickBot="1" x14ac:dyDescent="0.25">
      <c r="A33" s="65" t="s">
        <v>125</v>
      </c>
      <c r="B33" s="65">
        <v>0</v>
      </c>
      <c r="C33" s="65">
        <v>0</v>
      </c>
      <c r="D33" s="65">
        <v>10</v>
      </c>
      <c r="E33" s="65">
        <v>10</v>
      </c>
      <c r="F33" s="65">
        <v>10</v>
      </c>
      <c r="G33" s="65">
        <v>0</v>
      </c>
      <c r="H33" s="6"/>
      <c r="I33" s="65">
        <v>0</v>
      </c>
      <c r="J33" s="65">
        <v>0</v>
      </c>
      <c r="K33" s="65">
        <v>61</v>
      </c>
      <c r="L33" s="65">
        <v>40</v>
      </c>
      <c r="M33" s="65">
        <v>44</v>
      </c>
      <c r="N33" s="65">
        <v>0</v>
      </c>
    </row>
    <row r="34" spans="1:14" ht="15" thickBot="1" x14ac:dyDescent="0.25">
      <c r="A34" s="65" t="s">
        <v>126</v>
      </c>
      <c r="B34" s="65">
        <v>60</v>
      </c>
      <c r="C34" s="65">
        <v>70</v>
      </c>
      <c r="D34" s="65">
        <v>70</v>
      </c>
      <c r="E34" s="65">
        <v>60</v>
      </c>
      <c r="F34" s="65">
        <v>70</v>
      </c>
      <c r="G34" s="65">
        <v>70</v>
      </c>
      <c r="H34" s="6"/>
      <c r="I34" s="65">
        <v>656</v>
      </c>
      <c r="J34" s="65">
        <v>851</v>
      </c>
      <c r="K34" s="65">
        <v>814</v>
      </c>
      <c r="L34" s="65">
        <v>744</v>
      </c>
      <c r="M34" s="65">
        <v>867</v>
      </c>
      <c r="N34" s="65">
        <v>1018</v>
      </c>
    </row>
    <row r="35" spans="1:14" ht="15" thickBot="1" x14ac:dyDescent="0.25">
      <c r="A35" s="65" t="s">
        <v>127</v>
      </c>
      <c r="B35" s="65">
        <v>10</v>
      </c>
      <c r="C35" s="65">
        <v>10</v>
      </c>
      <c r="D35" s="65">
        <v>10</v>
      </c>
      <c r="E35" s="65">
        <v>10</v>
      </c>
      <c r="F35" s="65">
        <v>10</v>
      </c>
      <c r="G35" s="65">
        <v>10</v>
      </c>
      <c r="H35" s="6"/>
      <c r="I35" s="65">
        <v>306</v>
      </c>
      <c r="J35" s="65">
        <v>285</v>
      </c>
      <c r="K35" s="65">
        <v>259</v>
      </c>
      <c r="L35" s="65">
        <v>239</v>
      </c>
      <c r="M35" s="65">
        <v>184</v>
      </c>
      <c r="N35" s="65">
        <v>134</v>
      </c>
    </row>
    <row r="36" spans="1:14" ht="15" thickBot="1" x14ac:dyDescent="0.25">
      <c r="A36" s="65" t="s">
        <v>129</v>
      </c>
      <c r="B36" s="65">
        <v>140</v>
      </c>
      <c r="C36" s="65">
        <v>150</v>
      </c>
      <c r="D36" s="65">
        <v>160</v>
      </c>
      <c r="E36" s="65">
        <v>150</v>
      </c>
      <c r="F36" s="65">
        <v>150</v>
      </c>
      <c r="G36" s="65">
        <v>160</v>
      </c>
      <c r="H36" s="6"/>
      <c r="I36" s="65">
        <v>1598</v>
      </c>
      <c r="J36" s="65">
        <v>1706</v>
      </c>
      <c r="K36" s="65">
        <v>1704</v>
      </c>
      <c r="L36" s="65">
        <v>1730</v>
      </c>
      <c r="M36" s="65">
        <v>1681</v>
      </c>
      <c r="N36" s="65">
        <v>1836</v>
      </c>
    </row>
    <row r="37" spans="1:14" ht="15" thickBot="1" x14ac:dyDescent="0.25">
      <c r="A37" s="65" t="s">
        <v>130</v>
      </c>
      <c r="B37" s="65">
        <v>1420</v>
      </c>
      <c r="C37" s="65">
        <v>1390</v>
      </c>
      <c r="D37" s="65">
        <v>1360</v>
      </c>
      <c r="E37" s="65">
        <v>1090</v>
      </c>
      <c r="F37" s="65">
        <v>1310</v>
      </c>
      <c r="G37" s="65">
        <v>1280</v>
      </c>
      <c r="H37" s="6"/>
      <c r="I37" s="65">
        <v>7337</v>
      </c>
      <c r="J37" s="65">
        <v>7205</v>
      </c>
      <c r="K37" s="65">
        <v>8740</v>
      </c>
      <c r="L37" s="65">
        <v>8174</v>
      </c>
      <c r="M37" s="65">
        <v>8614</v>
      </c>
      <c r="N37" s="65">
        <v>9016</v>
      </c>
    </row>
    <row r="38" spans="1:14" ht="15" thickBot="1" x14ac:dyDescent="0.25">
      <c r="A38" s="65" t="s">
        <v>131</v>
      </c>
      <c r="B38" s="65">
        <v>670</v>
      </c>
      <c r="C38" s="65">
        <v>690</v>
      </c>
      <c r="D38" s="65">
        <v>710</v>
      </c>
      <c r="E38" s="65">
        <v>650</v>
      </c>
      <c r="F38" s="65">
        <v>700</v>
      </c>
      <c r="G38" s="65">
        <v>720</v>
      </c>
      <c r="H38" s="6"/>
      <c r="I38" s="65">
        <v>8101</v>
      </c>
      <c r="J38" s="65">
        <v>8672</v>
      </c>
      <c r="K38" s="65">
        <v>8715</v>
      </c>
      <c r="L38" s="65">
        <v>9269</v>
      </c>
      <c r="M38" s="65">
        <v>10338</v>
      </c>
      <c r="N38" s="65">
        <v>10499</v>
      </c>
    </row>
    <row r="39" spans="1:14" ht="15" thickBot="1" x14ac:dyDescent="0.25">
      <c r="A39" s="65" t="s">
        <v>132</v>
      </c>
      <c r="B39" s="65">
        <v>10</v>
      </c>
      <c r="C39" s="65">
        <v>10</v>
      </c>
      <c r="D39" s="65">
        <v>10</v>
      </c>
      <c r="E39" s="65">
        <v>0</v>
      </c>
      <c r="F39" s="65">
        <v>0</v>
      </c>
      <c r="G39" s="65">
        <v>0</v>
      </c>
      <c r="H39" s="6"/>
      <c r="I39" s="65">
        <v>14</v>
      </c>
      <c r="J39" s="65">
        <v>14</v>
      </c>
      <c r="K39" s="65">
        <v>16</v>
      </c>
      <c r="L39" s="65">
        <v>0</v>
      </c>
      <c r="M39" s="65">
        <v>0</v>
      </c>
      <c r="N39" s="65">
        <v>0</v>
      </c>
    </row>
    <row r="40" spans="1:14" x14ac:dyDescent="0.2">
      <c r="A40" s="67" t="s">
        <v>68</v>
      </c>
      <c r="B40" s="6"/>
      <c r="C40" s="6"/>
      <c r="D40" s="6"/>
      <c r="E40" s="6"/>
      <c r="F40" s="6"/>
      <c r="G40" s="6"/>
      <c r="H40" s="6"/>
      <c r="I40" s="6"/>
      <c r="J40" s="6"/>
      <c r="K40" s="6"/>
      <c r="L40" s="6"/>
      <c r="M40" s="6"/>
      <c r="N40" s="6"/>
    </row>
    <row r="41" spans="1:14" x14ac:dyDescent="0.2">
      <c r="B41" s="6"/>
      <c r="C41" s="6"/>
      <c r="D41" s="6"/>
      <c r="E41" s="6"/>
      <c r="F41" s="6"/>
      <c r="G41" s="6"/>
      <c r="H41" s="6"/>
      <c r="I41" s="6"/>
      <c r="J41" s="6"/>
      <c r="K41" s="6"/>
      <c r="L41" s="6"/>
      <c r="M41" s="6"/>
      <c r="N41" s="6"/>
    </row>
    <row r="42" spans="1:14" x14ac:dyDescent="0.2">
      <c r="B42" s="6"/>
      <c r="C42" s="6"/>
      <c r="D42" s="6"/>
      <c r="E42" s="6"/>
      <c r="F42" s="6"/>
      <c r="G42" s="6"/>
      <c r="H42" s="6"/>
      <c r="I42" s="6"/>
      <c r="J42" s="6"/>
      <c r="K42" s="6"/>
      <c r="L42" s="6"/>
      <c r="M42" s="6"/>
      <c r="N42" s="6"/>
    </row>
    <row r="43" spans="1:14" x14ac:dyDescent="0.2">
      <c r="B43" s="6"/>
      <c r="C43" s="6"/>
      <c r="D43" s="6"/>
      <c r="E43" s="6"/>
      <c r="F43" s="6"/>
      <c r="G43" s="6"/>
      <c r="H43" s="6"/>
      <c r="I43" s="6"/>
      <c r="J43" s="6"/>
      <c r="K43" s="6"/>
      <c r="L43" s="6"/>
      <c r="M43" s="6"/>
      <c r="N43" s="6"/>
    </row>
    <row r="44" spans="1:14" x14ac:dyDescent="0.2">
      <c r="B44" s="6"/>
      <c r="C44" s="6"/>
      <c r="D44" s="6"/>
      <c r="E44" s="6"/>
      <c r="F44" s="6"/>
      <c r="G44" s="6"/>
      <c r="H44" s="6"/>
      <c r="I44" s="6"/>
      <c r="J44" s="6"/>
      <c r="K44" s="6"/>
      <c r="L44" s="6"/>
      <c r="M44" s="6"/>
      <c r="N44" s="6"/>
    </row>
    <row r="45" spans="1:14" x14ac:dyDescent="0.2">
      <c r="B45" s="6"/>
      <c r="C45" s="6"/>
      <c r="D45" s="6"/>
      <c r="E45" s="6"/>
      <c r="F45" s="6"/>
      <c r="G45" s="6"/>
      <c r="H45" s="6"/>
      <c r="I45" s="6"/>
      <c r="J45" s="6"/>
      <c r="K45" s="6"/>
      <c r="L45" s="6"/>
      <c r="M45" s="6"/>
      <c r="N45" s="6"/>
    </row>
    <row r="46" spans="1:14" x14ac:dyDescent="0.2">
      <c r="B46" s="6"/>
      <c r="C46" s="6"/>
      <c r="D46" s="6"/>
      <c r="E46" s="6"/>
      <c r="F46" s="6"/>
      <c r="G46" s="6"/>
      <c r="H46" s="6"/>
      <c r="I46" s="6"/>
      <c r="J46" s="6"/>
      <c r="K46" s="6"/>
      <c r="L46" s="6"/>
      <c r="M46" s="6"/>
      <c r="N46" s="6"/>
    </row>
    <row r="47" spans="1:14" x14ac:dyDescent="0.2">
      <c r="B47" s="6"/>
      <c r="C47" s="6"/>
      <c r="D47" s="6"/>
      <c r="E47" s="6"/>
      <c r="F47" s="6"/>
      <c r="G47" s="6"/>
      <c r="H47" s="6"/>
      <c r="I47" s="6"/>
      <c r="J47" s="6"/>
      <c r="K47" s="6"/>
      <c r="L47" s="6"/>
      <c r="M47" s="6"/>
      <c r="N47" s="6"/>
    </row>
    <row r="48" spans="1:14" x14ac:dyDescent="0.2">
      <c r="B48" s="6"/>
      <c r="C48" s="6"/>
      <c r="D48" s="6"/>
      <c r="E48" s="6"/>
      <c r="F48" s="6"/>
      <c r="G48" s="6"/>
      <c r="H48" s="6"/>
      <c r="I48" s="6"/>
      <c r="J48" s="6"/>
      <c r="K48" s="6"/>
      <c r="L48" s="6"/>
      <c r="M48" s="6"/>
      <c r="N48" s="6"/>
    </row>
  </sheetData>
  <pageMargins left="0.7" right="0.7" top="0.75" bottom="0.75" header="0.3" footer="0.3"/>
  <pageSetup paperSize="9" scale="33" fitToHeight="0"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43"/>
  <sheetViews>
    <sheetView zoomScaleNormal="100" workbookViewId="0">
      <selection activeCell="J38" sqref="J38"/>
    </sheetView>
  </sheetViews>
  <sheetFormatPr defaultColWidth="11.42578125" defaultRowHeight="14.25" x14ac:dyDescent="0.2"/>
  <cols>
    <col min="1" max="1" width="57" style="9" customWidth="1"/>
    <col min="2" max="6" width="11.42578125" style="9"/>
    <col min="7" max="7" width="12" style="9" bestFit="1" customWidth="1"/>
    <col min="8" max="12" width="11.42578125" style="9"/>
    <col min="13" max="13" width="12" style="9" bestFit="1" customWidth="1"/>
    <col min="14" max="15" width="11.42578125" style="9"/>
    <col min="16" max="16" width="31" style="9" customWidth="1"/>
    <col min="17" max="21" width="11.42578125" style="9"/>
    <col min="22" max="22" width="12" style="9" bestFit="1" customWidth="1"/>
    <col min="23" max="16384" width="11.42578125" style="9"/>
  </cols>
  <sheetData>
    <row r="1" spans="1:28" x14ac:dyDescent="0.2">
      <c r="A1" s="64" t="s">
        <v>294</v>
      </c>
    </row>
    <row r="3" spans="1:28" x14ac:dyDescent="0.2">
      <c r="B3" s="66" t="s">
        <v>146</v>
      </c>
      <c r="C3" s="66"/>
      <c r="D3" s="66"/>
      <c r="E3" s="66"/>
      <c r="F3" s="66"/>
      <c r="G3" s="66"/>
      <c r="I3" s="66" t="s">
        <v>144</v>
      </c>
      <c r="J3" s="66"/>
      <c r="K3" s="66"/>
      <c r="L3" s="66"/>
      <c r="M3" s="66"/>
      <c r="N3" s="66"/>
      <c r="P3" s="66" t="s">
        <v>159</v>
      </c>
      <c r="Q3" s="66"/>
      <c r="R3" s="66"/>
      <c r="S3" s="66"/>
      <c r="T3" s="66"/>
      <c r="U3" s="66"/>
      <c r="W3" s="66" t="s">
        <v>160</v>
      </c>
      <c r="X3" s="66"/>
      <c r="Y3" s="66"/>
      <c r="Z3" s="66"/>
      <c r="AA3" s="66"/>
      <c r="AB3" s="66"/>
    </row>
    <row r="4" spans="1:28"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W4" s="66">
        <v>2019</v>
      </c>
      <c r="X4" s="66">
        <v>2020</v>
      </c>
      <c r="Y4" s="66">
        <v>2021</v>
      </c>
      <c r="Z4" s="66">
        <v>2022</v>
      </c>
      <c r="AA4" s="66">
        <v>2023</v>
      </c>
      <c r="AB4" s="66">
        <v>2024</v>
      </c>
    </row>
    <row r="5" spans="1:28" ht="15" thickBot="1" x14ac:dyDescent="0.25">
      <c r="B5" s="66" t="s">
        <v>61</v>
      </c>
      <c r="C5" s="66"/>
      <c r="D5" s="66"/>
      <c r="E5" s="66"/>
      <c r="F5" s="66"/>
      <c r="G5" s="66"/>
      <c r="I5" s="66" t="s">
        <v>59</v>
      </c>
      <c r="J5" s="66"/>
      <c r="K5" s="66"/>
      <c r="L5" s="66"/>
      <c r="M5" s="66"/>
      <c r="N5" s="66"/>
      <c r="P5" s="66" t="s">
        <v>59</v>
      </c>
      <c r="Q5" s="66"/>
      <c r="R5" s="66"/>
      <c r="S5" s="66"/>
      <c r="T5" s="66"/>
      <c r="U5" s="66"/>
      <c r="W5" s="66" t="s">
        <v>59</v>
      </c>
      <c r="X5" s="66"/>
      <c r="Y5" s="66"/>
      <c r="Z5" s="66"/>
      <c r="AA5" s="66"/>
      <c r="AB5" s="66"/>
    </row>
    <row r="6" spans="1:28" ht="15" thickBot="1" x14ac:dyDescent="0.25">
      <c r="A6" s="65" t="s">
        <v>69</v>
      </c>
      <c r="B6" s="65">
        <v>5930</v>
      </c>
      <c r="C6" s="65">
        <v>5960</v>
      </c>
      <c r="D6" s="65">
        <v>5960</v>
      </c>
      <c r="E6" s="65">
        <v>5070</v>
      </c>
      <c r="F6" s="65">
        <v>5900</v>
      </c>
      <c r="G6" s="65">
        <v>5910</v>
      </c>
      <c r="H6" s="56"/>
      <c r="I6" s="65">
        <v>23569</v>
      </c>
      <c r="J6" s="65">
        <v>24330</v>
      </c>
      <c r="K6" s="65">
        <v>26536</v>
      </c>
      <c r="L6" s="65">
        <v>27779</v>
      </c>
      <c r="M6" s="65">
        <v>29178</v>
      </c>
      <c r="N6" s="65">
        <v>30269</v>
      </c>
      <c r="P6" s="65">
        <v>5131</v>
      </c>
      <c r="Q6" s="65">
        <v>5718</v>
      </c>
      <c r="R6" s="65">
        <v>5739</v>
      </c>
      <c r="S6" s="65">
        <v>8618</v>
      </c>
      <c r="T6" s="65">
        <v>9223</v>
      </c>
      <c r="U6" s="65">
        <v>10125</v>
      </c>
      <c r="W6" s="65">
        <v>18438</v>
      </c>
      <c r="X6" s="65">
        <v>18612</v>
      </c>
      <c r="Y6" s="65">
        <v>20795</v>
      </c>
      <c r="Z6" s="65">
        <v>19161</v>
      </c>
      <c r="AA6" s="65">
        <v>19954</v>
      </c>
      <c r="AB6" s="65">
        <v>20144</v>
      </c>
    </row>
    <row r="7" spans="1:28" ht="15" thickBot="1" x14ac:dyDescent="0.25">
      <c r="A7" s="68" t="s">
        <v>136</v>
      </c>
      <c r="B7" s="65"/>
      <c r="C7" s="65"/>
      <c r="D7" s="65"/>
      <c r="E7" s="65"/>
      <c r="F7" s="65"/>
      <c r="G7" s="65"/>
      <c r="H7" s="56"/>
      <c r="I7" s="65"/>
      <c r="J7" s="65"/>
      <c r="K7" s="65"/>
      <c r="L7" s="65"/>
      <c r="M7" s="65"/>
      <c r="N7" s="65"/>
      <c r="P7" s="65"/>
      <c r="Q7" s="65"/>
      <c r="R7" s="65"/>
      <c r="S7" s="65"/>
      <c r="T7" s="65"/>
      <c r="U7" s="65"/>
      <c r="W7" s="65"/>
      <c r="X7" s="65"/>
      <c r="Y7" s="65"/>
      <c r="Z7" s="65"/>
      <c r="AA7" s="65"/>
      <c r="AB7" s="65"/>
    </row>
    <row r="8" spans="1:28" ht="15" thickBot="1" x14ac:dyDescent="0.25">
      <c r="A8" s="65" t="s">
        <v>135</v>
      </c>
      <c r="B8" s="65">
        <v>3740</v>
      </c>
      <c r="C8" s="65">
        <v>3720</v>
      </c>
      <c r="D8" s="65">
        <v>3660</v>
      </c>
      <c r="E8" s="65">
        <v>3010</v>
      </c>
      <c r="F8" s="65">
        <v>3600</v>
      </c>
      <c r="G8" s="65">
        <v>3530</v>
      </c>
      <c r="H8" s="56"/>
      <c r="I8" s="65">
        <v>8626</v>
      </c>
      <c r="J8" s="65">
        <v>8567</v>
      </c>
      <c r="K8" s="65">
        <v>10359</v>
      </c>
      <c r="L8" s="65">
        <v>9821</v>
      </c>
      <c r="M8" s="65">
        <v>10323</v>
      </c>
      <c r="N8" s="65">
        <v>10858</v>
      </c>
      <c r="P8" s="65">
        <v>357</v>
      </c>
      <c r="Q8" s="65">
        <v>377</v>
      </c>
      <c r="R8" s="65">
        <v>450</v>
      </c>
      <c r="S8" s="65">
        <v>1286</v>
      </c>
      <c r="T8" s="65">
        <v>1449</v>
      </c>
      <c r="U8" s="65">
        <v>1824</v>
      </c>
      <c r="W8" s="65">
        <v>8269</v>
      </c>
      <c r="X8" s="65">
        <v>8190</v>
      </c>
      <c r="Y8" s="65">
        <v>9909</v>
      </c>
      <c r="Z8" s="65">
        <v>8535</v>
      </c>
      <c r="AA8" s="65">
        <v>8874</v>
      </c>
      <c r="AB8" s="65">
        <v>9035</v>
      </c>
    </row>
    <row r="9" spans="1:28" ht="15" thickBot="1" x14ac:dyDescent="0.25">
      <c r="A9" s="65" t="s">
        <v>137</v>
      </c>
      <c r="B9" s="65">
        <v>140</v>
      </c>
      <c r="C9" s="65">
        <v>150</v>
      </c>
      <c r="D9" s="65">
        <v>160</v>
      </c>
      <c r="E9" s="65">
        <v>160</v>
      </c>
      <c r="F9" s="65">
        <v>160</v>
      </c>
      <c r="G9" s="65">
        <v>160</v>
      </c>
      <c r="H9" s="56"/>
      <c r="I9" s="65">
        <v>2676</v>
      </c>
      <c r="J9" s="65">
        <v>2550</v>
      </c>
      <c r="K9" s="65">
        <v>2999</v>
      </c>
      <c r="L9" s="65">
        <v>3854</v>
      </c>
      <c r="M9" s="65">
        <v>3399</v>
      </c>
      <c r="N9" s="65">
        <v>3379</v>
      </c>
      <c r="P9" s="65">
        <v>380</v>
      </c>
      <c r="Q9" s="65">
        <v>362</v>
      </c>
      <c r="R9" s="65">
        <v>413</v>
      </c>
      <c r="S9" s="65">
        <v>947</v>
      </c>
      <c r="T9" s="65">
        <v>897</v>
      </c>
      <c r="U9" s="65">
        <v>950</v>
      </c>
      <c r="W9" s="65">
        <v>2296</v>
      </c>
      <c r="X9" s="65">
        <v>2188</v>
      </c>
      <c r="Y9" s="65">
        <v>2585</v>
      </c>
      <c r="Z9" s="65">
        <v>2907</v>
      </c>
      <c r="AA9" s="65">
        <v>2502</v>
      </c>
      <c r="AB9" s="65">
        <v>2429</v>
      </c>
    </row>
    <row r="10" spans="1:28" ht="15" thickBot="1" x14ac:dyDescent="0.25">
      <c r="A10" s="65" t="s">
        <v>134</v>
      </c>
      <c r="B10" s="65">
        <v>2050</v>
      </c>
      <c r="C10" s="65">
        <v>2090</v>
      </c>
      <c r="D10" s="65">
        <v>2140</v>
      </c>
      <c r="E10" s="65">
        <v>1900</v>
      </c>
      <c r="F10" s="65">
        <v>2140</v>
      </c>
      <c r="G10" s="65">
        <v>2220</v>
      </c>
      <c r="H10" s="56"/>
      <c r="I10" s="65">
        <v>12267</v>
      </c>
      <c r="J10" s="65">
        <v>13213</v>
      </c>
      <c r="K10" s="65">
        <v>13178</v>
      </c>
      <c r="L10" s="65">
        <v>14104</v>
      </c>
      <c r="M10" s="65">
        <v>15456</v>
      </c>
      <c r="N10" s="65">
        <v>16032</v>
      </c>
      <c r="P10" s="65">
        <v>4394</v>
      </c>
      <c r="Q10" s="65">
        <v>4979</v>
      </c>
      <c r="R10" s="65">
        <v>4876</v>
      </c>
      <c r="S10" s="65">
        <v>6385</v>
      </c>
      <c r="T10" s="65">
        <v>6877</v>
      </c>
      <c r="U10" s="65">
        <v>7351</v>
      </c>
      <c r="W10" s="65">
        <v>7873</v>
      </c>
      <c r="X10" s="65">
        <v>8234</v>
      </c>
      <c r="Y10" s="65">
        <v>8301</v>
      </c>
      <c r="Z10" s="65">
        <v>7719</v>
      </c>
      <c r="AA10" s="65">
        <v>8578</v>
      </c>
      <c r="AB10" s="65">
        <v>8680</v>
      </c>
    </row>
    <row r="11" spans="1:28" ht="15" thickBot="1" x14ac:dyDescent="0.25">
      <c r="A11" s="65"/>
      <c r="B11" s="65"/>
      <c r="C11" s="65"/>
      <c r="D11" s="65"/>
      <c r="E11" s="65"/>
      <c r="F11" s="65"/>
      <c r="G11" s="65"/>
      <c r="H11" s="56"/>
      <c r="I11" s="65"/>
      <c r="J11" s="65"/>
      <c r="K11" s="65"/>
      <c r="L11" s="65"/>
      <c r="M11" s="65"/>
      <c r="N11" s="65"/>
      <c r="P11" s="56"/>
      <c r="Q11" s="56"/>
      <c r="R11" s="56"/>
      <c r="S11" s="56"/>
      <c r="T11" s="56"/>
      <c r="U11" s="56"/>
    </row>
    <row r="12" spans="1:28" ht="15" thickBot="1" x14ac:dyDescent="0.25">
      <c r="A12" s="65" t="s">
        <v>138</v>
      </c>
      <c r="B12" s="65">
        <v>320</v>
      </c>
      <c r="C12" s="65">
        <v>330</v>
      </c>
      <c r="D12" s="65">
        <v>340</v>
      </c>
      <c r="E12" s="65">
        <v>350</v>
      </c>
      <c r="F12" s="65">
        <v>360</v>
      </c>
      <c r="G12" s="65">
        <v>350</v>
      </c>
      <c r="H12" s="56"/>
      <c r="I12" s="65">
        <v>1957</v>
      </c>
      <c r="J12" s="65">
        <v>1959</v>
      </c>
      <c r="K12" s="65">
        <v>2421</v>
      </c>
      <c r="L12" s="65">
        <v>2851</v>
      </c>
      <c r="M12" s="65">
        <v>2582</v>
      </c>
      <c r="N12" s="65">
        <v>2586</v>
      </c>
      <c r="P12" s="56"/>
      <c r="Q12" s="56"/>
      <c r="R12" s="56"/>
      <c r="S12" s="56"/>
      <c r="T12" s="56"/>
      <c r="U12" s="56"/>
    </row>
    <row r="13" spans="1:28" ht="15" thickBot="1" x14ac:dyDescent="0.25">
      <c r="A13" s="65" t="s">
        <v>70</v>
      </c>
      <c r="B13" s="65">
        <v>20</v>
      </c>
      <c r="C13" s="65">
        <v>20</v>
      </c>
      <c r="D13" s="65">
        <v>20</v>
      </c>
      <c r="E13" s="65">
        <v>30</v>
      </c>
      <c r="F13" s="65">
        <v>40</v>
      </c>
      <c r="G13" s="65">
        <v>40</v>
      </c>
      <c r="H13" s="56"/>
      <c r="I13" s="65">
        <v>169</v>
      </c>
      <c r="J13" s="65">
        <v>255</v>
      </c>
      <c r="K13" s="65">
        <v>357</v>
      </c>
      <c r="L13" s="65">
        <v>345</v>
      </c>
      <c r="M13" s="65">
        <v>488</v>
      </c>
      <c r="N13" s="65">
        <v>476</v>
      </c>
      <c r="O13" s="56"/>
      <c r="P13" s="56"/>
      <c r="Q13" s="56"/>
      <c r="R13" s="56"/>
      <c r="S13" s="56"/>
      <c r="T13" s="56"/>
    </row>
    <row r="14" spans="1:28" ht="15" thickBot="1" x14ac:dyDescent="0.25">
      <c r="A14" s="65" t="s">
        <v>139</v>
      </c>
      <c r="B14" s="65">
        <v>80</v>
      </c>
      <c r="C14" s="65">
        <v>80</v>
      </c>
      <c r="D14" s="65">
        <v>80</v>
      </c>
      <c r="E14" s="65">
        <v>80</v>
      </c>
      <c r="F14" s="65">
        <v>80</v>
      </c>
      <c r="G14" s="65">
        <v>70</v>
      </c>
      <c r="H14" s="56"/>
      <c r="I14" s="65">
        <v>374</v>
      </c>
      <c r="J14" s="65">
        <v>365</v>
      </c>
      <c r="K14" s="65">
        <v>467</v>
      </c>
      <c r="L14" s="65">
        <v>473</v>
      </c>
      <c r="M14" s="65">
        <v>396</v>
      </c>
      <c r="N14" s="65">
        <v>363</v>
      </c>
      <c r="O14" s="56"/>
      <c r="P14" s="56"/>
      <c r="Q14" s="56"/>
      <c r="R14" s="56"/>
      <c r="S14" s="56"/>
      <c r="T14" s="56"/>
    </row>
    <row r="15" spans="1:28" ht="15" thickBot="1" x14ac:dyDescent="0.25">
      <c r="A15" s="65" t="s">
        <v>140</v>
      </c>
      <c r="B15" s="65">
        <v>0</v>
      </c>
      <c r="C15" s="65">
        <v>0</v>
      </c>
      <c r="D15" s="65">
        <v>10</v>
      </c>
      <c r="E15" s="65">
        <v>0</v>
      </c>
      <c r="F15" s="65">
        <v>0</v>
      </c>
      <c r="G15" s="65">
        <v>0</v>
      </c>
      <c r="H15" s="56"/>
      <c r="I15" s="65">
        <v>0</v>
      </c>
      <c r="J15" s="65">
        <v>0</v>
      </c>
      <c r="K15" s="65">
        <v>4</v>
      </c>
      <c r="L15" s="65">
        <v>0</v>
      </c>
      <c r="M15" s="65">
        <v>0</v>
      </c>
      <c r="N15" s="65">
        <v>0</v>
      </c>
      <c r="O15" s="56"/>
      <c r="P15" s="56"/>
      <c r="Q15" s="56"/>
      <c r="R15" s="56"/>
      <c r="S15" s="56"/>
      <c r="T15" s="56"/>
    </row>
    <row r="16" spans="1:28" ht="15" thickBot="1" x14ac:dyDescent="0.25">
      <c r="A16" s="65" t="s">
        <v>141</v>
      </c>
      <c r="B16" s="65">
        <v>210</v>
      </c>
      <c r="C16" s="65">
        <v>220</v>
      </c>
      <c r="D16" s="65">
        <v>220</v>
      </c>
      <c r="E16" s="65">
        <v>230</v>
      </c>
      <c r="F16" s="65">
        <v>240</v>
      </c>
      <c r="G16" s="65">
        <v>240</v>
      </c>
      <c r="H16" s="56"/>
      <c r="I16" s="65">
        <v>1300</v>
      </c>
      <c r="J16" s="65">
        <v>1205</v>
      </c>
      <c r="K16" s="65">
        <v>1431</v>
      </c>
      <c r="L16" s="65">
        <v>1838</v>
      </c>
      <c r="M16" s="65">
        <v>1698</v>
      </c>
      <c r="N16" s="65">
        <v>1747</v>
      </c>
      <c r="O16" s="56"/>
      <c r="P16" s="56"/>
      <c r="Q16" s="56"/>
      <c r="R16" s="56"/>
      <c r="S16" s="56"/>
      <c r="T16" s="56"/>
    </row>
    <row r="17" spans="1:28" ht="15" thickBot="1" x14ac:dyDescent="0.25">
      <c r="A17" s="65" t="s">
        <v>142</v>
      </c>
      <c r="B17" s="65">
        <v>10</v>
      </c>
      <c r="C17" s="65">
        <v>10</v>
      </c>
      <c r="D17" s="65">
        <v>10</v>
      </c>
      <c r="E17" s="65">
        <v>10</v>
      </c>
      <c r="F17" s="65">
        <v>0</v>
      </c>
      <c r="G17" s="65">
        <v>0</v>
      </c>
      <c r="H17" s="56"/>
      <c r="I17" s="65">
        <v>114</v>
      </c>
      <c r="J17" s="65">
        <v>134</v>
      </c>
      <c r="K17" s="65">
        <v>162</v>
      </c>
      <c r="L17" s="65">
        <v>195</v>
      </c>
      <c r="M17" s="65">
        <v>0</v>
      </c>
      <c r="N17" s="65">
        <v>0</v>
      </c>
      <c r="O17" s="56"/>
      <c r="P17" s="56"/>
      <c r="Q17" s="56"/>
      <c r="R17" s="56"/>
      <c r="S17" s="56"/>
      <c r="T17" s="56"/>
    </row>
    <row r="18" spans="1:28" x14ac:dyDescent="0.2">
      <c r="A18" s="67" t="s">
        <v>68</v>
      </c>
    </row>
    <row r="20" spans="1:28" x14ac:dyDescent="0.2">
      <c r="A20" s="9" t="s">
        <v>167</v>
      </c>
      <c r="P20" s="9" t="s">
        <v>168</v>
      </c>
    </row>
    <row r="21" spans="1:28" x14ac:dyDescent="0.2">
      <c r="B21" s="66" t="s">
        <v>166</v>
      </c>
      <c r="C21" s="66"/>
      <c r="D21" s="66"/>
      <c r="E21" s="66"/>
      <c r="F21" s="66"/>
      <c r="G21" s="66"/>
      <c r="H21" s="66" t="s">
        <v>149</v>
      </c>
      <c r="I21" s="66"/>
      <c r="J21" s="66"/>
      <c r="K21" s="66"/>
      <c r="L21" s="66"/>
      <c r="M21" s="66"/>
    </row>
    <row r="22" spans="1:28" ht="15" thickBot="1" x14ac:dyDescent="0.25">
      <c r="B22" s="66">
        <v>2019</v>
      </c>
      <c r="C22" s="66">
        <v>2020</v>
      </c>
      <c r="D22" s="66">
        <v>2021</v>
      </c>
      <c r="E22" s="66">
        <v>2022</v>
      </c>
      <c r="F22" s="66">
        <v>2023</v>
      </c>
      <c r="G22" s="66">
        <v>2024</v>
      </c>
      <c r="H22" s="66">
        <v>2019</v>
      </c>
      <c r="I22" s="66">
        <v>2020</v>
      </c>
      <c r="J22" s="66">
        <v>2021</v>
      </c>
      <c r="K22" s="66">
        <v>2022</v>
      </c>
      <c r="L22" s="66">
        <v>2023</v>
      </c>
      <c r="M22" s="66">
        <v>2024</v>
      </c>
      <c r="Q22" s="66">
        <v>2019</v>
      </c>
      <c r="R22" s="66">
        <v>2020</v>
      </c>
      <c r="S22" s="66">
        <v>2021</v>
      </c>
      <c r="T22" s="66">
        <v>2022</v>
      </c>
      <c r="U22" s="66">
        <v>2023</v>
      </c>
      <c r="V22" s="66">
        <v>2024</v>
      </c>
    </row>
    <row r="23" spans="1:28" ht="15" thickBot="1" x14ac:dyDescent="0.25">
      <c r="A23" s="65" t="s">
        <v>134</v>
      </c>
      <c r="B23" s="65">
        <v>12267</v>
      </c>
      <c r="C23" s="65">
        <v>13213</v>
      </c>
      <c r="D23" s="65">
        <v>13178</v>
      </c>
      <c r="E23" s="65">
        <v>14104</v>
      </c>
      <c r="F23" s="65">
        <v>15456</v>
      </c>
      <c r="G23" s="65">
        <v>16032</v>
      </c>
      <c r="H23" s="65">
        <v>2050</v>
      </c>
      <c r="I23" s="65">
        <v>2090</v>
      </c>
      <c r="J23" s="65">
        <v>2140</v>
      </c>
      <c r="K23" s="65">
        <v>1900</v>
      </c>
      <c r="L23" s="65">
        <v>2140</v>
      </c>
      <c r="M23" s="65">
        <v>2220</v>
      </c>
      <c r="P23" s="65" t="s">
        <v>159</v>
      </c>
      <c r="Q23" s="65">
        <v>5131</v>
      </c>
      <c r="R23" s="65">
        <v>5718</v>
      </c>
      <c r="S23" s="65">
        <v>5739</v>
      </c>
      <c r="T23" s="65">
        <v>8618</v>
      </c>
      <c r="U23" s="65">
        <v>9223</v>
      </c>
      <c r="V23" s="65">
        <v>10125</v>
      </c>
      <c r="W23" s="56"/>
    </row>
    <row r="24" spans="1:28" ht="15" thickBot="1" x14ac:dyDescent="0.25">
      <c r="A24" s="65" t="s">
        <v>135</v>
      </c>
      <c r="B24" s="65">
        <v>8626</v>
      </c>
      <c r="C24" s="65">
        <v>8567</v>
      </c>
      <c r="D24" s="65">
        <v>10359</v>
      </c>
      <c r="E24" s="65">
        <v>9821</v>
      </c>
      <c r="F24" s="65">
        <v>10323</v>
      </c>
      <c r="G24" s="65">
        <v>10858</v>
      </c>
      <c r="H24" s="65">
        <v>3740</v>
      </c>
      <c r="I24" s="65">
        <v>3720</v>
      </c>
      <c r="J24" s="65">
        <v>3660</v>
      </c>
      <c r="K24" s="65">
        <v>3010</v>
      </c>
      <c r="L24" s="65">
        <v>3600</v>
      </c>
      <c r="M24" s="65">
        <v>3530</v>
      </c>
      <c r="P24" s="65" t="s">
        <v>160</v>
      </c>
      <c r="Q24" s="65">
        <v>18438</v>
      </c>
      <c r="R24" s="65">
        <v>18612</v>
      </c>
      <c r="S24" s="65">
        <v>20795</v>
      </c>
      <c r="T24" s="65">
        <v>19161</v>
      </c>
      <c r="U24" s="65">
        <v>19954</v>
      </c>
      <c r="V24" s="65">
        <v>20144</v>
      </c>
      <c r="W24" s="56"/>
    </row>
    <row r="25" spans="1:28" ht="15" thickBot="1" x14ac:dyDescent="0.25">
      <c r="A25" s="65" t="s">
        <v>137</v>
      </c>
      <c r="B25" s="65">
        <v>2676</v>
      </c>
      <c r="C25" s="65">
        <v>2550</v>
      </c>
      <c r="D25" s="65">
        <v>2999</v>
      </c>
      <c r="E25" s="65">
        <v>3854</v>
      </c>
      <c r="F25" s="65">
        <v>3399</v>
      </c>
      <c r="G25" s="65">
        <v>3379</v>
      </c>
      <c r="H25" s="65">
        <v>140</v>
      </c>
      <c r="I25" s="65">
        <v>150</v>
      </c>
      <c r="J25" s="65">
        <v>160</v>
      </c>
      <c r="K25" s="65">
        <v>160</v>
      </c>
      <c r="L25" s="65">
        <v>160</v>
      </c>
      <c r="M25" s="65">
        <v>160</v>
      </c>
      <c r="Q25" s="56"/>
      <c r="R25" s="56"/>
      <c r="S25" s="56"/>
      <c r="T25" s="56"/>
      <c r="U25" s="56"/>
      <c r="V25" s="56"/>
      <c r="W25" s="56"/>
      <c r="X25" s="56"/>
      <c r="Y25" s="56"/>
      <c r="Z25" s="56"/>
      <c r="AA25" s="56"/>
      <c r="AB25" s="56"/>
    </row>
    <row r="26" spans="1:28" x14ac:dyDescent="0.2">
      <c r="B26" s="56"/>
      <c r="C26" s="56"/>
      <c r="D26" s="56"/>
    </row>
    <row r="43" spans="1:16" x14ac:dyDescent="0.2">
      <c r="A43" s="64" t="s">
        <v>295</v>
      </c>
      <c r="P43" s="64" t="s">
        <v>296</v>
      </c>
    </row>
  </sheetData>
  <pageMargins left="0.7" right="0.7" top="0.75" bottom="0.75" header="0.3" footer="0.3"/>
  <pageSetup paperSize="9" scale="39" fitToHeight="0"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6"/>
  <sheetViews>
    <sheetView zoomScaleNormal="100" workbookViewId="0">
      <selection activeCell="Q29" sqref="Q29"/>
    </sheetView>
  </sheetViews>
  <sheetFormatPr defaultColWidth="11.42578125" defaultRowHeight="14.25" x14ac:dyDescent="0.2"/>
  <cols>
    <col min="1" max="1" width="15.5703125" style="9" customWidth="1"/>
    <col min="2" max="8" width="11.42578125" style="9"/>
    <col min="9" max="9" width="15.85546875" style="9" customWidth="1"/>
    <col min="10" max="16" width="11.42578125" style="9"/>
    <col min="17" max="17" width="17.28515625" style="9" customWidth="1"/>
    <col min="18" max="16384" width="11.42578125" style="9"/>
  </cols>
  <sheetData>
    <row r="1" spans="1:20" x14ac:dyDescent="0.2">
      <c r="A1" s="64" t="s">
        <v>297</v>
      </c>
    </row>
    <row r="4" spans="1:20" x14ac:dyDescent="0.2">
      <c r="P4" s="9" t="s">
        <v>169</v>
      </c>
    </row>
    <row r="5" spans="1:20" ht="15" thickBot="1" x14ac:dyDescent="0.25">
      <c r="P5" s="66"/>
      <c r="Q5" s="66" t="s">
        <v>170</v>
      </c>
      <c r="R5" s="66" t="s">
        <v>171</v>
      </c>
      <c r="S5" s="66"/>
      <c r="T5" s="66"/>
    </row>
    <row r="6" spans="1:20" ht="15" thickBot="1" x14ac:dyDescent="0.25">
      <c r="P6" s="69">
        <v>2019</v>
      </c>
      <c r="Q6" s="65">
        <v>220</v>
      </c>
      <c r="R6" s="65">
        <v>193</v>
      </c>
      <c r="S6" s="65"/>
      <c r="T6" s="65"/>
    </row>
    <row r="7" spans="1:20" ht="15" thickBot="1" x14ac:dyDescent="0.25">
      <c r="P7" s="69">
        <v>2020</v>
      </c>
      <c r="Q7" s="65">
        <v>222</v>
      </c>
      <c r="R7" s="65">
        <v>209</v>
      </c>
      <c r="S7" s="65"/>
      <c r="T7" s="65"/>
    </row>
    <row r="8" spans="1:20" ht="15" thickBot="1" x14ac:dyDescent="0.25">
      <c r="P8" s="69">
        <v>2021</v>
      </c>
      <c r="Q8" s="65">
        <v>229</v>
      </c>
      <c r="R8" s="65">
        <v>221</v>
      </c>
      <c r="S8" s="65"/>
      <c r="T8" s="65"/>
    </row>
    <row r="9" spans="1:20" ht="15" thickBot="1" x14ac:dyDescent="0.25">
      <c r="P9" s="69">
        <v>2022</v>
      </c>
      <c r="Q9" s="65">
        <v>256</v>
      </c>
      <c r="R9" s="65">
        <v>229</v>
      </c>
      <c r="S9" s="65"/>
      <c r="T9" s="65"/>
    </row>
    <row r="10" spans="1:20" ht="15" thickBot="1" x14ac:dyDescent="0.25">
      <c r="P10" s="69">
        <v>2023</v>
      </c>
      <c r="Q10" s="65">
        <v>245</v>
      </c>
      <c r="R10" s="65">
        <v>242</v>
      </c>
      <c r="S10" s="65"/>
      <c r="T10" s="65"/>
    </row>
    <row r="11" spans="1:20" ht="15" thickBot="1" x14ac:dyDescent="0.25">
      <c r="P11" s="69">
        <v>2024</v>
      </c>
      <c r="Q11" s="65">
        <v>402</v>
      </c>
      <c r="R11" s="65">
        <v>114</v>
      </c>
      <c r="S11" s="65"/>
      <c r="T11" s="65"/>
    </row>
    <row r="12" spans="1:20" x14ac:dyDescent="0.2">
      <c r="A12" s="64" t="s">
        <v>298</v>
      </c>
    </row>
    <row r="14" spans="1:20" x14ac:dyDescent="0.2">
      <c r="B14" s="66">
        <v>2019</v>
      </c>
      <c r="C14" s="66">
        <v>2020</v>
      </c>
      <c r="D14" s="66">
        <v>2021</v>
      </c>
      <c r="E14" s="66">
        <v>2022</v>
      </c>
      <c r="F14" s="66">
        <v>2023</v>
      </c>
      <c r="G14" s="66">
        <v>2024</v>
      </c>
    </row>
    <row r="15" spans="1:20" ht="15" thickBot="1" x14ac:dyDescent="0.25">
      <c r="B15" s="66" t="s">
        <v>59</v>
      </c>
      <c r="C15" s="66"/>
      <c r="D15" s="66"/>
      <c r="E15" s="66"/>
      <c r="F15" s="66"/>
      <c r="G15" s="66"/>
    </row>
    <row r="16" spans="1:20" ht="15" thickBot="1" x14ac:dyDescent="0.25">
      <c r="A16" s="65" t="s">
        <v>172</v>
      </c>
      <c r="B16" s="65">
        <v>5812</v>
      </c>
      <c r="C16" s="65">
        <v>5987</v>
      </c>
      <c r="D16" s="65">
        <v>6137</v>
      </c>
      <c r="E16" s="65">
        <v>6463</v>
      </c>
      <c r="F16" s="65">
        <v>6775</v>
      </c>
      <c r="G16" s="65">
        <v>6660</v>
      </c>
    </row>
    <row r="17" spans="1:15" ht="15" thickBot="1" x14ac:dyDescent="0.25">
      <c r="A17" s="65" t="s">
        <v>173</v>
      </c>
      <c r="B17" s="65">
        <v>413</v>
      </c>
      <c r="C17" s="65">
        <v>431</v>
      </c>
      <c r="D17" s="65">
        <v>450</v>
      </c>
      <c r="E17" s="65">
        <v>485</v>
      </c>
      <c r="F17" s="65">
        <v>487</v>
      </c>
      <c r="G17" s="65">
        <v>516</v>
      </c>
      <c r="H17" s="61"/>
    </row>
    <row r="18" spans="1:15" ht="15" thickBot="1" x14ac:dyDescent="0.25">
      <c r="A18" s="65" t="s">
        <v>174</v>
      </c>
      <c r="B18" s="65">
        <v>220</v>
      </c>
      <c r="C18" s="65">
        <v>222</v>
      </c>
      <c r="D18" s="65">
        <v>229</v>
      </c>
      <c r="E18" s="65">
        <v>256</v>
      </c>
      <c r="F18" s="65">
        <v>245</v>
      </c>
      <c r="G18" s="65">
        <v>402</v>
      </c>
      <c r="H18" s="61"/>
    </row>
    <row r="19" spans="1:15" ht="15" thickBot="1" x14ac:dyDescent="0.25">
      <c r="A19" s="65" t="s">
        <v>175</v>
      </c>
      <c r="B19" s="65">
        <v>193</v>
      </c>
      <c r="C19" s="65">
        <v>209</v>
      </c>
      <c r="D19" s="65">
        <v>221</v>
      </c>
      <c r="E19" s="65">
        <v>229</v>
      </c>
      <c r="F19" s="65">
        <v>242</v>
      </c>
      <c r="G19" s="65">
        <v>114</v>
      </c>
      <c r="H19" s="61"/>
    </row>
    <row r="20" spans="1:15" x14ac:dyDescent="0.2">
      <c r="A20" s="67" t="s">
        <v>68</v>
      </c>
    </row>
    <row r="22" spans="1:15" x14ac:dyDescent="0.2">
      <c r="A22" s="64" t="s">
        <v>299</v>
      </c>
      <c r="I22" s="64" t="s">
        <v>300</v>
      </c>
    </row>
    <row r="24" spans="1:15" x14ac:dyDescent="0.2">
      <c r="B24" s="66">
        <v>2019</v>
      </c>
      <c r="C24" s="66">
        <v>2020</v>
      </c>
      <c r="D24" s="66">
        <v>2021</v>
      </c>
      <c r="E24" s="66">
        <v>2022</v>
      </c>
      <c r="F24" s="66">
        <v>2023</v>
      </c>
      <c r="G24" s="66">
        <v>2024</v>
      </c>
      <c r="I24" s="9" t="s">
        <v>176</v>
      </c>
    </row>
    <row r="25" spans="1:15" ht="15" thickBot="1" x14ac:dyDescent="0.25">
      <c r="B25" s="66" t="s">
        <v>147</v>
      </c>
      <c r="C25" s="66"/>
      <c r="D25" s="66"/>
      <c r="E25" s="66"/>
      <c r="F25" s="66"/>
      <c r="G25" s="66"/>
      <c r="J25" s="66">
        <v>2019</v>
      </c>
      <c r="K25" s="66">
        <v>2020</v>
      </c>
      <c r="L25" s="66">
        <v>2021</v>
      </c>
      <c r="M25" s="66">
        <v>2022</v>
      </c>
      <c r="N25" s="66">
        <v>2023</v>
      </c>
      <c r="O25" s="66">
        <v>2024</v>
      </c>
    </row>
    <row r="26" spans="1:15" ht="15" thickBot="1" x14ac:dyDescent="0.25">
      <c r="A26" s="65" t="s">
        <v>172</v>
      </c>
      <c r="B26" s="65">
        <v>0.8</v>
      </c>
      <c r="C26" s="65">
        <v>0.8</v>
      </c>
      <c r="D26" s="65">
        <v>0.7</v>
      </c>
      <c r="E26" s="65">
        <v>0.7</v>
      </c>
      <c r="F26" s="65">
        <v>0.6</v>
      </c>
      <c r="G26" s="65">
        <v>0.6</v>
      </c>
      <c r="I26" s="65" t="s">
        <v>172</v>
      </c>
      <c r="J26" s="65">
        <v>0.8</v>
      </c>
      <c r="K26" s="65">
        <v>0.8</v>
      </c>
      <c r="L26" s="65">
        <v>0.7</v>
      </c>
      <c r="M26" s="65">
        <v>0.7</v>
      </c>
      <c r="N26" s="65">
        <v>0.6</v>
      </c>
      <c r="O26" s="65">
        <v>0.6</v>
      </c>
    </row>
    <row r="27" spans="1:15" ht="15" thickBot="1" x14ac:dyDescent="0.25">
      <c r="A27" s="65" t="s">
        <v>173</v>
      </c>
      <c r="B27" s="65">
        <v>2.2000000000000002</v>
      </c>
      <c r="C27" s="65">
        <v>2.2000000000000002</v>
      </c>
      <c r="D27" s="65">
        <v>2.2999999999999998</v>
      </c>
      <c r="E27" s="65">
        <v>2.1</v>
      </c>
      <c r="F27" s="65">
        <v>2.1</v>
      </c>
      <c r="G27" s="65">
        <v>2</v>
      </c>
      <c r="I27" s="65" t="s">
        <v>173</v>
      </c>
      <c r="J27" s="65">
        <v>2.2000000000000002</v>
      </c>
      <c r="K27" s="65">
        <v>2.2000000000000002</v>
      </c>
      <c r="L27" s="65">
        <v>2.2999999999999998</v>
      </c>
      <c r="M27" s="65">
        <v>2.1</v>
      </c>
      <c r="N27" s="65">
        <v>2.1</v>
      </c>
      <c r="O27" s="65">
        <v>2</v>
      </c>
    </row>
    <row r="28" spans="1:15" ht="15" thickBot="1" x14ac:dyDescent="0.25">
      <c r="A28" s="65" t="s">
        <v>174</v>
      </c>
      <c r="B28" s="65">
        <v>1.9</v>
      </c>
      <c r="C28" s="65">
        <v>1.9</v>
      </c>
      <c r="D28" s="65">
        <v>1.8</v>
      </c>
      <c r="E28" s="65">
        <v>1.7</v>
      </c>
      <c r="F28" s="65">
        <v>1.7</v>
      </c>
      <c r="G28" s="65">
        <v>1.6</v>
      </c>
      <c r="I28" s="65" t="s">
        <v>174</v>
      </c>
      <c r="J28" s="65">
        <v>1.9</v>
      </c>
      <c r="K28" s="65">
        <v>1.9</v>
      </c>
      <c r="L28" s="65">
        <v>1.8</v>
      </c>
      <c r="M28" s="65">
        <v>1.7</v>
      </c>
      <c r="N28" s="65">
        <v>1.7</v>
      </c>
      <c r="O28" s="65">
        <v>1.6</v>
      </c>
    </row>
    <row r="29" spans="1:15" ht="15" thickBot="1" x14ac:dyDescent="0.25">
      <c r="A29" s="65" t="s">
        <v>175</v>
      </c>
      <c r="B29" s="65">
        <v>3.3</v>
      </c>
      <c r="C29" s="65">
        <v>3.5</v>
      </c>
      <c r="D29" s="65">
        <v>3.8</v>
      </c>
      <c r="E29" s="65">
        <v>3.6</v>
      </c>
      <c r="F29" s="65">
        <v>3.5</v>
      </c>
      <c r="G29" s="65">
        <v>3.1</v>
      </c>
      <c r="I29" s="65" t="s">
        <v>175</v>
      </c>
      <c r="J29" s="65">
        <v>3.3</v>
      </c>
      <c r="K29" s="65">
        <v>3.5</v>
      </c>
      <c r="L29" s="65">
        <v>3.8</v>
      </c>
      <c r="M29" s="65">
        <v>3.6</v>
      </c>
      <c r="N29" s="65">
        <v>3.5</v>
      </c>
      <c r="O29" s="65">
        <v>3.1</v>
      </c>
    </row>
    <row r="30" spans="1:15" x14ac:dyDescent="0.2">
      <c r="A30" s="67" t="s">
        <v>68</v>
      </c>
    </row>
    <row r="46" spans="9:9" x14ac:dyDescent="0.2">
      <c r="I46" s="64" t="s">
        <v>301</v>
      </c>
    </row>
  </sheetData>
  <pageMargins left="0.7" right="0.7" top="0.75" bottom="0.75" header="0.3" footer="0.3"/>
  <pageSetup paperSize="9" scale="6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34"/>
  <sheetViews>
    <sheetView zoomScaleNormal="100" workbookViewId="0">
      <selection activeCell="AC39" sqref="AC39"/>
    </sheetView>
  </sheetViews>
  <sheetFormatPr defaultColWidth="11.42578125" defaultRowHeight="14.25" x14ac:dyDescent="0.2"/>
  <cols>
    <col min="1" max="1" width="48.28515625" style="9" customWidth="1"/>
    <col min="2" max="6" width="12.7109375" style="9" bestFit="1" customWidth="1"/>
    <col min="7" max="7" width="11.42578125" style="9"/>
    <col min="8" max="10" width="11.5703125" style="9" bestFit="1" customWidth="1"/>
    <col min="11" max="11" width="12.7109375" style="9" bestFit="1" customWidth="1"/>
    <col min="12" max="12" width="19" style="9" customWidth="1"/>
    <col min="13" max="18" width="11.5703125" style="9" bestFit="1" customWidth="1"/>
    <col min="19" max="19" width="11.42578125" style="9"/>
    <col min="20" max="20" width="20.140625" style="9" customWidth="1"/>
    <col min="21" max="25" width="12.7109375" style="9" bestFit="1" customWidth="1"/>
    <col min="26" max="27" width="11.42578125" style="9"/>
    <col min="28" max="28" width="18.7109375" style="9" customWidth="1"/>
    <col min="29" max="33" width="11.5703125" style="9" bestFit="1" customWidth="1"/>
    <col min="34" max="16384" width="11.42578125" style="9"/>
  </cols>
  <sheetData>
    <row r="1" spans="1:34" x14ac:dyDescent="0.2">
      <c r="A1" s="64" t="s">
        <v>302</v>
      </c>
      <c r="T1" s="60"/>
      <c r="U1" s="60"/>
      <c r="V1" s="60"/>
      <c r="W1" s="60"/>
      <c r="X1" s="60"/>
      <c r="Y1" s="60"/>
    </row>
    <row r="2" spans="1:34" x14ac:dyDescent="0.2">
      <c r="T2" s="60"/>
      <c r="U2" s="60"/>
      <c r="V2" s="60"/>
      <c r="W2" s="60"/>
      <c r="X2" s="60"/>
      <c r="Y2" s="60"/>
    </row>
    <row r="3" spans="1:34" x14ac:dyDescent="0.2">
      <c r="B3" s="66" t="s">
        <v>177</v>
      </c>
      <c r="C3" s="66"/>
      <c r="D3" s="66"/>
      <c r="E3" s="66"/>
      <c r="F3" s="66"/>
      <c r="H3" s="66" t="s">
        <v>178</v>
      </c>
      <c r="I3" s="66"/>
      <c r="J3" s="66"/>
      <c r="K3" s="66"/>
      <c r="L3" s="66"/>
      <c r="N3" s="66" t="s">
        <v>179</v>
      </c>
      <c r="O3" s="66"/>
      <c r="P3" s="66"/>
      <c r="Q3" s="66"/>
      <c r="R3" s="66"/>
      <c r="S3" s="60"/>
      <c r="T3" s="66" t="s">
        <v>180</v>
      </c>
      <c r="U3" s="66"/>
      <c r="V3" s="66"/>
      <c r="W3" s="66"/>
      <c r="X3" s="66"/>
    </row>
    <row r="4" spans="1:34" ht="15" thickBot="1" x14ac:dyDescent="0.25">
      <c r="B4" s="66">
        <v>2020</v>
      </c>
      <c r="C4" s="66">
        <v>2021</v>
      </c>
      <c r="D4" s="66">
        <v>2022</v>
      </c>
      <c r="E4" s="66">
        <v>2023</v>
      </c>
      <c r="F4" s="66">
        <v>2024</v>
      </c>
      <c r="H4" s="66">
        <v>2020</v>
      </c>
      <c r="I4" s="66">
        <v>2021</v>
      </c>
      <c r="J4" s="66">
        <v>2022</v>
      </c>
      <c r="K4" s="66">
        <v>2023</v>
      </c>
      <c r="L4" s="66">
        <v>2024</v>
      </c>
      <c r="N4" s="66">
        <v>2020</v>
      </c>
      <c r="O4" s="66">
        <v>2021</v>
      </c>
      <c r="P4" s="66">
        <v>2022</v>
      </c>
      <c r="Q4" s="66">
        <v>2023</v>
      </c>
      <c r="R4" s="66">
        <v>2024</v>
      </c>
      <c r="T4" s="66">
        <v>2020</v>
      </c>
      <c r="U4" s="66">
        <v>2021</v>
      </c>
      <c r="V4" s="66">
        <v>2022</v>
      </c>
      <c r="W4" s="66">
        <v>2023</v>
      </c>
      <c r="X4" s="66">
        <v>2024</v>
      </c>
    </row>
    <row r="5" spans="1:34" ht="15" thickBot="1" x14ac:dyDescent="0.25">
      <c r="A5" s="65" t="s">
        <v>63</v>
      </c>
      <c r="B5" s="65">
        <v>1573914</v>
      </c>
      <c r="C5" s="65">
        <v>1740104</v>
      </c>
      <c r="D5" s="65">
        <v>2010010</v>
      </c>
      <c r="E5" s="65">
        <v>2073763</v>
      </c>
      <c r="F5" s="65">
        <v>2159506</v>
      </c>
      <c r="H5" s="65">
        <v>816463</v>
      </c>
      <c r="I5" s="65">
        <v>891550</v>
      </c>
      <c r="J5" s="65">
        <v>993820</v>
      </c>
      <c r="K5" s="65">
        <v>1050133</v>
      </c>
      <c r="L5" s="65">
        <v>1122459</v>
      </c>
      <c r="N5" s="65">
        <v>9363.375</v>
      </c>
      <c r="O5" s="65">
        <v>9645.905999999999</v>
      </c>
      <c r="P5" s="65">
        <v>9995.9574490309024</v>
      </c>
      <c r="Q5" s="65">
        <v>10179.352573849685</v>
      </c>
      <c r="R5" s="65">
        <v>10280.829472042855</v>
      </c>
      <c r="T5" s="65">
        <v>7612.5</v>
      </c>
      <c r="U5" s="65">
        <v>7842.1999999999989</v>
      </c>
      <c r="V5" s="65">
        <v>8126.7946740088637</v>
      </c>
      <c r="W5" s="65">
        <v>8275.8964015038091</v>
      </c>
      <c r="X5" s="65">
        <v>8358.3979447502879</v>
      </c>
    </row>
    <row r="6" spans="1:34" ht="15" thickBot="1" x14ac:dyDescent="0.25">
      <c r="A6" s="65" t="s">
        <v>181</v>
      </c>
      <c r="B6" s="65">
        <v>26767.295733663806</v>
      </c>
      <c r="C6" s="65">
        <v>30561.128185999609</v>
      </c>
      <c r="D6" s="65">
        <v>29104.001540893383</v>
      </c>
      <c r="E6" s="65">
        <v>29482.3522742354</v>
      </c>
      <c r="F6" s="65">
        <v>33265.082101650572</v>
      </c>
      <c r="G6" s="58"/>
      <c r="H6" s="65">
        <v>12597.608976120249</v>
      </c>
      <c r="I6" s="65">
        <v>14180.944838540465</v>
      </c>
      <c r="J6" s="65">
        <v>12709.066088405425</v>
      </c>
      <c r="K6" s="65">
        <v>13705.11486447431</v>
      </c>
      <c r="L6" s="65">
        <v>15658.396445498864</v>
      </c>
      <c r="M6" s="58"/>
      <c r="N6" s="65">
        <v>197.54992484341312</v>
      </c>
      <c r="O6" s="65">
        <v>209.13595960406843</v>
      </c>
      <c r="P6" s="65">
        <v>197.72179494157646</v>
      </c>
      <c r="Q6" s="65">
        <v>197.14891793375841</v>
      </c>
      <c r="R6" s="65">
        <v>211.50798750426006</v>
      </c>
      <c r="S6" s="58"/>
      <c r="T6" s="65">
        <v>160.56091450683994</v>
      </c>
      <c r="U6" s="65">
        <v>170.66338179192556</v>
      </c>
      <c r="V6" s="65">
        <v>160.70064629396461</v>
      </c>
      <c r="W6" s="65">
        <v>159.42188449899061</v>
      </c>
      <c r="X6" s="65">
        <v>172.08779471891063</v>
      </c>
      <c r="Y6" s="58"/>
    </row>
    <row r="7" spans="1:34" ht="15" thickBot="1" x14ac:dyDescent="0.25">
      <c r="A7" s="65" t="s">
        <v>72</v>
      </c>
      <c r="B7" s="65"/>
      <c r="C7" s="65"/>
      <c r="D7" s="65"/>
      <c r="E7" s="65"/>
      <c r="F7" s="65"/>
      <c r="H7" s="65"/>
      <c r="I7" s="65"/>
      <c r="J7" s="65"/>
      <c r="K7" s="65"/>
      <c r="L7" s="65"/>
      <c r="M7" s="58"/>
      <c r="N7" s="65"/>
      <c r="O7" s="65"/>
      <c r="P7" s="65"/>
      <c r="Q7" s="65"/>
      <c r="R7" s="65"/>
      <c r="T7" s="65"/>
      <c r="U7" s="65"/>
      <c r="V7" s="65"/>
      <c r="W7" s="65"/>
      <c r="X7" s="65"/>
    </row>
    <row r="8" spans="1:34" ht="15" thickBot="1" x14ac:dyDescent="0.25">
      <c r="A8" s="65" t="s">
        <v>99</v>
      </c>
      <c r="B8" s="65">
        <v>12371.295733663808</v>
      </c>
      <c r="C8" s="65">
        <v>13966.128185999607</v>
      </c>
      <c r="D8" s="65">
        <v>13289.001540893381</v>
      </c>
      <c r="E8" s="65">
        <v>13280.3522742354</v>
      </c>
      <c r="F8" s="65">
        <v>13753.082101650572</v>
      </c>
      <c r="H8" s="65">
        <v>6880.6089761202493</v>
      </c>
      <c r="I8" s="65">
        <v>7536.9448385404648</v>
      </c>
      <c r="J8" s="65">
        <v>7323.066088405425</v>
      </c>
      <c r="K8" s="65">
        <v>7978.1148644743098</v>
      </c>
      <c r="L8" s="65">
        <v>8295.3964454988636</v>
      </c>
      <c r="N8" s="65">
        <v>101.54992484341312</v>
      </c>
      <c r="O8" s="65">
        <v>104.13595960406843</v>
      </c>
      <c r="P8" s="65">
        <v>101.72179494157646</v>
      </c>
      <c r="Q8" s="65">
        <v>100.14891793375843</v>
      </c>
      <c r="R8" s="65">
        <v>98.507987504260058</v>
      </c>
      <c r="T8" s="65">
        <v>82.560914506839936</v>
      </c>
      <c r="U8" s="65">
        <v>84.663381791925559</v>
      </c>
      <c r="V8" s="65">
        <v>82.70064629396461</v>
      </c>
      <c r="W8" s="65">
        <v>81.421884498990593</v>
      </c>
      <c r="X8" s="65">
        <v>80.087794718910615</v>
      </c>
    </row>
    <row r="9" spans="1:34" ht="15" thickBot="1" x14ac:dyDescent="0.25">
      <c r="A9" s="65" t="s">
        <v>101</v>
      </c>
      <c r="B9" s="65">
        <v>14396</v>
      </c>
      <c r="C9" s="65">
        <v>16595</v>
      </c>
      <c r="D9" s="65">
        <v>15815</v>
      </c>
      <c r="E9" s="65">
        <v>16202</v>
      </c>
      <c r="F9" s="65">
        <v>19512</v>
      </c>
      <c r="H9" s="65">
        <v>5717</v>
      </c>
      <c r="I9" s="65">
        <v>6644</v>
      </c>
      <c r="J9" s="65">
        <v>5386</v>
      </c>
      <c r="K9" s="65">
        <v>5727</v>
      </c>
      <c r="L9" s="65">
        <v>7363</v>
      </c>
      <c r="N9" s="65">
        <v>96</v>
      </c>
      <c r="O9" s="65">
        <v>105</v>
      </c>
      <c r="P9" s="65">
        <v>96</v>
      </c>
      <c r="Q9" s="65">
        <v>97</v>
      </c>
      <c r="R9" s="65">
        <v>113</v>
      </c>
      <c r="T9" s="65">
        <v>78</v>
      </c>
      <c r="U9" s="65">
        <v>86</v>
      </c>
      <c r="V9" s="65">
        <v>78</v>
      </c>
      <c r="W9" s="65">
        <v>78</v>
      </c>
      <c r="X9" s="65">
        <v>92</v>
      </c>
    </row>
    <row r="10" spans="1:34" x14ac:dyDescent="0.2">
      <c r="AC10" s="56"/>
      <c r="AD10" s="56"/>
      <c r="AE10" s="56"/>
      <c r="AF10" s="56"/>
      <c r="AG10" s="56"/>
      <c r="AH10" s="56"/>
    </row>
    <row r="12" spans="1:34" x14ac:dyDescent="0.2">
      <c r="A12" s="9" t="s">
        <v>182</v>
      </c>
      <c r="L12" s="9" t="s">
        <v>184</v>
      </c>
      <c r="Q12" s="61"/>
      <c r="T12" s="9" t="s">
        <v>186</v>
      </c>
      <c r="AB12" s="9" t="s">
        <v>188</v>
      </c>
    </row>
    <row r="13" spans="1:34" x14ac:dyDescent="0.2">
      <c r="A13" s="66"/>
      <c r="B13" s="66" t="s">
        <v>183</v>
      </c>
      <c r="C13" s="66"/>
      <c r="D13" s="66"/>
      <c r="E13" s="66"/>
      <c r="F13" s="66"/>
      <c r="L13" s="66"/>
      <c r="M13" s="66"/>
      <c r="N13" s="66" t="s">
        <v>185</v>
      </c>
      <c r="O13" s="66"/>
      <c r="P13" s="66"/>
      <c r="Q13" s="66"/>
      <c r="T13" s="66"/>
      <c r="U13" s="66"/>
      <c r="V13" s="66" t="s">
        <v>187</v>
      </c>
      <c r="W13" s="66"/>
      <c r="X13" s="66"/>
      <c r="Y13" s="66"/>
      <c r="AB13" s="66"/>
      <c r="AC13" s="66"/>
      <c r="AD13" s="66" t="s">
        <v>189</v>
      </c>
      <c r="AE13" s="66"/>
      <c r="AF13" s="66"/>
      <c r="AG13" s="66"/>
    </row>
    <row r="14" spans="1:34" ht="15" thickBot="1" x14ac:dyDescent="0.25">
      <c r="A14" s="66"/>
      <c r="B14" s="66">
        <v>2020</v>
      </c>
      <c r="C14" s="66">
        <v>2021</v>
      </c>
      <c r="D14" s="66">
        <v>2022</v>
      </c>
      <c r="E14" s="66">
        <v>2023</v>
      </c>
      <c r="F14" s="66">
        <v>2024</v>
      </c>
      <c r="L14" s="66"/>
      <c r="M14" s="66">
        <v>2020</v>
      </c>
      <c r="N14" s="66">
        <v>2021</v>
      </c>
      <c r="O14" s="66">
        <v>2022</v>
      </c>
      <c r="P14" s="66">
        <v>2023</v>
      </c>
      <c r="Q14" s="66">
        <v>2024</v>
      </c>
      <c r="T14" s="66"/>
      <c r="U14" s="66">
        <v>2020</v>
      </c>
      <c r="V14" s="66">
        <v>2021</v>
      </c>
      <c r="W14" s="66">
        <v>2022</v>
      </c>
      <c r="X14" s="66">
        <v>2023</v>
      </c>
      <c r="Y14" s="66">
        <v>2024</v>
      </c>
      <c r="AB14" s="66"/>
      <c r="AC14" s="66">
        <v>2020</v>
      </c>
      <c r="AD14" s="66">
        <v>2021</v>
      </c>
      <c r="AE14" s="66">
        <v>2022</v>
      </c>
      <c r="AF14" s="66">
        <v>2023</v>
      </c>
      <c r="AG14" s="66">
        <v>2024</v>
      </c>
    </row>
    <row r="15" spans="1:34" ht="15" thickBot="1" x14ac:dyDescent="0.25">
      <c r="A15" s="65" t="s">
        <v>99</v>
      </c>
      <c r="B15" s="65">
        <v>82.560914506839936</v>
      </c>
      <c r="C15" s="65">
        <v>84.663381791925559</v>
      </c>
      <c r="D15" s="65">
        <v>82.70064629396461</v>
      </c>
      <c r="E15" s="65">
        <v>81.421884498990593</v>
      </c>
      <c r="F15" s="65">
        <v>80.087794718910615</v>
      </c>
      <c r="G15" s="60"/>
      <c r="L15" s="65" t="s">
        <v>99</v>
      </c>
      <c r="M15" s="65">
        <v>12.371295733663809</v>
      </c>
      <c r="N15" s="65">
        <v>13.966128185999606</v>
      </c>
      <c r="O15" s="65">
        <v>13.289001540893381</v>
      </c>
      <c r="P15" s="65">
        <v>13.280352274235399</v>
      </c>
      <c r="Q15" s="65">
        <v>13.753082101650573</v>
      </c>
      <c r="R15" s="61"/>
      <c r="T15" s="65" t="s">
        <v>99</v>
      </c>
      <c r="U15" s="65">
        <v>101.54992484341312</v>
      </c>
      <c r="V15" s="65">
        <v>104.13595960406843</v>
      </c>
      <c r="W15" s="65">
        <v>101.72179494157646</v>
      </c>
      <c r="X15" s="65">
        <v>100.14891793375843</v>
      </c>
      <c r="Y15" s="65">
        <v>98.507987504260058</v>
      </c>
      <c r="Z15" s="60"/>
      <c r="AB15" s="65" t="s">
        <v>99</v>
      </c>
      <c r="AC15" s="65">
        <v>6.8806089761202491</v>
      </c>
      <c r="AD15" s="65">
        <v>7.5369448385404647</v>
      </c>
      <c r="AE15" s="65">
        <v>7.3230660884054251</v>
      </c>
      <c r="AF15" s="65">
        <v>7.9781148644743096</v>
      </c>
      <c r="AG15" s="65">
        <v>8.2953964454988629</v>
      </c>
    </row>
    <row r="16" spans="1:34" ht="15" thickBot="1" x14ac:dyDescent="0.25">
      <c r="A16" s="65" t="s">
        <v>101</v>
      </c>
      <c r="B16" s="65">
        <v>78</v>
      </c>
      <c r="C16" s="65">
        <v>86</v>
      </c>
      <c r="D16" s="65">
        <v>78</v>
      </c>
      <c r="E16" s="65">
        <v>78</v>
      </c>
      <c r="F16" s="65">
        <v>92</v>
      </c>
      <c r="G16" s="60"/>
      <c r="L16" s="65" t="s">
        <v>101</v>
      </c>
      <c r="M16" s="65">
        <v>14.396000000000001</v>
      </c>
      <c r="N16" s="65">
        <v>16.594999999999999</v>
      </c>
      <c r="O16" s="65">
        <v>15.815</v>
      </c>
      <c r="P16" s="65">
        <v>16.202000000000002</v>
      </c>
      <c r="Q16" s="65">
        <v>19.512</v>
      </c>
      <c r="R16" s="61"/>
      <c r="T16" s="65" t="s">
        <v>101</v>
      </c>
      <c r="U16" s="65">
        <v>96</v>
      </c>
      <c r="V16" s="65">
        <v>105</v>
      </c>
      <c r="W16" s="65">
        <v>96</v>
      </c>
      <c r="X16" s="65">
        <v>97</v>
      </c>
      <c r="Y16" s="65">
        <v>113</v>
      </c>
      <c r="Z16" s="60"/>
      <c r="AB16" s="65" t="s">
        <v>101</v>
      </c>
      <c r="AC16" s="65">
        <v>5.7169999999999996</v>
      </c>
      <c r="AD16" s="65">
        <v>6.6440000000000001</v>
      </c>
      <c r="AE16" s="65">
        <v>5.3860000000000001</v>
      </c>
      <c r="AF16" s="65">
        <v>5.7270000000000003</v>
      </c>
      <c r="AG16" s="65">
        <v>7.3630000000000004</v>
      </c>
    </row>
    <row r="17" spans="1:34" ht="15" thickBot="1" x14ac:dyDescent="0.25">
      <c r="A17" s="65" t="s">
        <v>190</v>
      </c>
      <c r="B17" s="65">
        <v>160.56091450683994</v>
      </c>
      <c r="C17" s="65">
        <v>170.66338179192556</v>
      </c>
      <c r="D17" s="65">
        <v>160.70064629396461</v>
      </c>
      <c r="E17" s="65">
        <v>159.42188449899061</v>
      </c>
      <c r="F17" s="65">
        <v>172.08779471891063</v>
      </c>
      <c r="G17" s="60"/>
      <c r="L17" s="65" t="s">
        <v>190</v>
      </c>
      <c r="M17" s="65">
        <v>26.767295733663808</v>
      </c>
      <c r="N17" s="65">
        <v>30.561128185999607</v>
      </c>
      <c r="O17" s="65">
        <v>29.104001540893378</v>
      </c>
      <c r="P17" s="65">
        <v>29.482352274235403</v>
      </c>
      <c r="Q17" s="65">
        <v>33.265082101650577</v>
      </c>
      <c r="T17" s="65" t="s">
        <v>190</v>
      </c>
      <c r="U17" s="65">
        <v>197.54992484341312</v>
      </c>
      <c r="V17" s="65">
        <v>209.13595960406843</v>
      </c>
      <c r="W17" s="65">
        <v>197.72179494157646</v>
      </c>
      <c r="X17" s="65">
        <v>197.14891793375841</v>
      </c>
      <c r="Y17" s="65">
        <v>211.50798750426006</v>
      </c>
      <c r="Z17" s="60"/>
      <c r="AB17" s="65" t="s">
        <v>190</v>
      </c>
      <c r="AC17" s="65">
        <v>12.597608976120249</v>
      </c>
      <c r="AD17" s="65">
        <v>14.180944838540466</v>
      </c>
      <c r="AE17" s="65">
        <v>12.709066088405425</v>
      </c>
      <c r="AF17" s="65">
        <v>13.705114864474311</v>
      </c>
      <c r="AG17" s="65">
        <v>15.658396445498862</v>
      </c>
      <c r="AH17" s="56"/>
    </row>
    <row r="33" spans="2:29" x14ac:dyDescent="0.2">
      <c r="B33" s="64" t="s">
        <v>303</v>
      </c>
      <c r="AC33" s="64" t="s">
        <v>306</v>
      </c>
    </row>
    <row r="34" spans="2:29" x14ac:dyDescent="0.2">
      <c r="L34" s="64" t="s">
        <v>304</v>
      </c>
      <c r="T34" s="64" t="s">
        <v>305</v>
      </c>
    </row>
  </sheetData>
  <pageMargins left="0.7" right="0.7" top="0.75" bottom="0.75" header="0.3" footer="0.3"/>
  <pageSetup paperSize="9" scale="30"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1550-BC1E-4BF7-AAD7-AF188E5B0A1B}">
  <dimension ref="A1:M25"/>
  <sheetViews>
    <sheetView zoomScaleNormal="100" workbookViewId="0">
      <selection activeCell="K27" sqref="K27"/>
    </sheetView>
  </sheetViews>
  <sheetFormatPr defaultRowHeight="14.25" x14ac:dyDescent="0.2"/>
  <cols>
    <col min="1" max="1" width="48.28515625" style="9" customWidth="1"/>
    <col min="2" max="2" width="14.85546875" style="9" customWidth="1"/>
    <col min="3" max="3" width="15.7109375" style="9" customWidth="1"/>
    <col min="4" max="4" width="16.28515625" style="9" customWidth="1"/>
    <col min="5" max="5" width="15.28515625" style="9" customWidth="1"/>
    <col min="6" max="6" width="14.85546875" style="9" customWidth="1"/>
    <col min="7" max="7" width="9.140625" style="9"/>
    <col min="8" max="8" width="13" style="9" customWidth="1"/>
    <col min="9" max="9" width="12.7109375" style="9" customWidth="1"/>
    <col min="10" max="10" width="12.140625" style="9" customWidth="1"/>
    <col min="11" max="11" width="12.7109375" style="9" customWidth="1"/>
    <col min="12" max="12" width="12.85546875" style="9" customWidth="1"/>
    <col min="13" max="16384" width="9.140625" style="9"/>
  </cols>
  <sheetData>
    <row r="1" spans="1:13" x14ac:dyDescent="0.2">
      <c r="A1" s="64" t="s">
        <v>307</v>
      </c>
    </row>
    <row r="3" spans="1:13" x14ac:dyDescent="0.2">
      <c r="B3" s="66" t="s">
        <v>191</v>
      </c>
      <c r="C3" s="66"/>
      <c r="D3" s="66"/>
      <c r="E3" s="66"/>
      <c r="F3" s="66"/>
      <c r="H3" s="66" t="s">
        <v>192</v>
      </c>
      <c r="I3" s="66"/>
      <c r="J3" s="66"/>
      <c r="K3" s="66"/>
      <c r="L3" s="66"/>
    </row>
    <row r="4" spans="1:13" ht="15" thickBot="1" x14ac:dyDescent="0.25">
      <c r="B4" s="66">
        <v>2020</v>
      </c>
      <c r="C4" s="66">
        <v>2021</v>
      </c>
      <c r="D4" s="66">
        <v>2022</v>
      </c>
      <c r="E4" s="66">
        <v>2023</v>
      </c>
      <c r="F4" s="66">
        <v>2024</v>
      </c>
      <c r="H4" s="66">
        <v>2020</v>
      </c>
      <c r="I4" s="66">
        <v>2021</v>
      </c>
      <c r="J4" s="66">
        <v>2022</v>
      </c>
      <c r="K4" s="66">
        <v>2023</v>
      </c>
      <c r="L4" s="66">
        <v>2024</v>
      </c>
    </row>
    <row r="5" spans="1:13" ht="15" thickBot="1" x14ac:dyDescent="0.25">
      <c r="A5" s="65" t="s">
        <v>63</v>
      </c>
      <c r="B5" s="65">
        <v>1573914</v>
      </c>
      <c r="C5" s="65">
        <v>1694705.8704592807</v>
      </c>
      <c r="D5" s="65">
        <v>1836369.7997565176</v>
      </c>
      <c r="E5" s="65">
        <v>1824594.6439202812</v>
      </c>
      <c r="F5" s="65">
        <v>1838504.042330273</v>
      </c>
      <c r="H5" s="65">
        <v>816463</v>
      </c>
      <c r="I5" s="65">
        <v>868290.0670350577</v>
      </c>
      <c r="J5" s="65">
        <v>907966.14663311245</v>
      </c>
      <c r="K5" s="65">
        <v>923956.61760959995</v>
      </c>
      <c r="L5" s="65">
        <v>955609.9445197169</v>
      </c>
    </row>
    <row r="6" spans="1:13" ht="15" thickBot="1" x14ac:dyDescent="0.25">
      <c r="A6" s="65" t="s">
        <v>181</v>
      </c>
      <c r="B6" s="65">
        <v>26767.295733663806</v>
      </c>
      <c r="C6" s="65">
        <v>29763.809142828319</v>
      </c>
      <c r="D6" s="65">
        <v>26589.772927380342</v>
      </c>
      <c r="E6" s="65">
        <v>25939.966162835786</v>
      </c>
      <c r="F6" s="65">
        <v>28320.360264029357</v>
      </c>
      <c r="G6" s="58"/>
      <c r="H6" s="65">
        <v>12597.608976120249</v>
      </c>
      <c r="I6" s="65">
        <v>13810.973635215922</v>
      </c>
      <c r="J6" s="65">
        <v>11611.158724512525</v>
      </c>
      <c r="K6" s="65">
        <v>12058.407434230459</v>
      </c>
      <c r="L6" s="65">
        <v>13330.838238680342</v>
      </c>
      <c r="M6" s="58"/>
    </row>
    <row r="7" spans="1:13" ht="15" thickBot="1" x14ac:dyDescent="0.25">
      <c r="A7" s="65" t="s">
        <v>72</v>
      </c>
      <c r="B7" s="65"/>
      <c r="C7" s="65"/>
      <c r="D7" s="65"/>
      <c r="E7" s="65"/>
      <c r="F7" s="65"/>
      <c r="G7" s="58"/>
      <c r="H7" s="65"/>
      <c r="I7" s="65"/>
      <c r="J7" s="65"/>
      <c r="K7" s="65"/>
      <c r="L7" s="65"/>
      <c r="M7" s="58"/>
    </row>
    <row r="8" spans="1:13" ht="15" thickBot="1" x14ac:dyDescent="0.25">
      <c r="A8" s="65" t="s">
        <v>99</v>
      </c>
      <c r="B8" s="65">
        <v>12371.295733663808</v>
      </c>
      <c r="C8" s="65">
        <v>13601.761402996812</v>
      </c>
      <c r="D8" s="65">
        <v>12140.994869982951</v>
      </c>
      <c r="E8" s="65">
        <v>11684.681243201097</v>
      </c>
      <c r="F8" s="65">
        <v>11708.741276192193</v>
      </c>
      <c r="G8" s="58"/>
      <c r="H8" s="65">
        <v>6880.6089761202493</v>
      </c>
      <c r="I8" s="65">
        <v>7340.3110752014254</v>
      </c>
      <c r="J8" s="65">
        <v>6690.4430357902766</v>
      </c>
      <c r="K8" s="65">
        <v>7019.5223129646965</v>
      </c>
      <c r="L8" s="65">
        <v>7062.3188348547474</v>
      </c>
      <c r="M8" s="58"/>
    </row>
    <row r="9" spans="1:13" ht="15" thickBot="1" x14ac:dyDescent="0.25">
      <c r="A9" s="65" t="s">
        <v>101</v>
      </c>
      <c r="B9" s="65">
        <v>14396</v>
      </c>
      <c r="C9" s="65">
        <v>16162.047739831507</v>
      </c>
      <c r="D9" s="65">
        <v>14448.778057397389</v>
      </c>
      <c r="E9" s="65">
        <v>14255.284919634692</v>
      </c>
      <c r="F9" s="65">
        <v>16611.618987837166</v>
      </c>
      <c r="G9" s="58"/>
      <c r="H9" s="65">
        <v>5717</v>
      </c>
      <c r="I9" s="65">
        <v>6470.6625600144944</v>
      </c>
      <c r="J9" s="65">
        <v>4920.7156887222463</v>
      </c>
      <c r="K9" s="65">
        <v>5038.8851212657619</v>
      </c>
      <c r="L9" s="65">
        <v>6268.5194038255968</v>
      </c>
      <c r="M9" s="58"/>
    </row>
    <row r="10" spans="1:13" ht="15" thickBot="1" x14ac:dyDescent="0.25">
      <c r="A10" s="65"/>
      <c r="B10" s="65"/>
      <c r="C10" s="65"/>
      <c r="D10" s="65"/>
      <c r="E10" s="65"/>
      <c r="F10" s="65"/>
      <c r="G10" s="58"/>
      <c r="H10" s="65"/>
      <c r="I10" s="65"/>
      <c r="J10" s="65"/>
      <c r="K10" s="65"/>
      <c r="L10" s="65"/>
    </row>
    <row r="11" spans="1:13" ht="15" thickBot="1" x14ac:dyDescent="0.25">
      <c r="A11" s="65"/>
      <c r="B11" s="65"/>
      <c r="C11" s="65"/>
      <c r="D11" s="65"/>
      <c r="E11" s="65"/>
      <c r="F11" s="65"/>
      <c r="H11" s="65"/>
      <c r="I11" s="65"/>
      <c r="J11" s="65"/>
      <c r="K11" s="65"/>
      <c r="L11" s="65"/>
    </row>
    <row r="12" spans="1:13" ht="15" thickBot="1" x14ac:dyDescent="0.25">
      <c r="A12" s="65" t="s">
        <v>193</v>
      </c>
      <c r="B12" s="65">
        <v>101.27166541070083</v>
      </c>
      <c r="C12" s="65">
        <v>102.67882057483024</v>
      </c>
      <c r="D12" s="65">
        <v>106.6</v>
      </c>
      <c r="E12" s="65">
        <v>103.83760191056575</v>
      </c>
      <c r="F12" s="65">
        <v>103.34681576651599</v>
      </c>
      <c r="H12" s="65">
        <v>101.27166541070083</v>
      </c>
      <c r="I12" s="65">
        <v>102.67882057483024</v>
      </c>
      <c r="J12" s="65">
        <v>106.6</v>
      </c>
      <c r="K12" s="65">
        <v>103.83760191056575</v>
      </c>
      <c r="L12" s="65">
        <v>103.34681576651599</v>
      </c>
    </row>
    <row r="13" spans="1:13" ht="15" thickBot="1" x14ac:dyDescent="0.25">
      <c r="A13" s="65" t="s">
        <v>194</v>
      </c>
      <c r="B13" s="65"/>
      <c r="C13" s="65">
        <v>102.67882057483024</v>
      </c>
      <c r="D13" s="65">
        <v>109.45562273276903</v>
      </c>
      <c r="E13" s="65">
        <v>113.6560938019834</v>
      </c>
      <c r="F13" s="65">
        <v>117.45995386895439</v>
      </c>
      <c r="H13" s="65"/>
      <c r="I13" s="65">
        <v>102.67882057483024</v>
      </c>
      <c r="J13" s="65">
        <v>109.45562273276903</v>
      </c>
      <c r="K13" s="65">
        <v>113.6560938019834</v>
      </c>
      <c r="L13" s="65">
        <v>117.45995386895439</v>
      </c>
    </row>
    <row r="14" spans="1:13" x14ac:dyDescent="0.2">
      <c r="A14" s="67" t="s">
        <v>195</v>
      </c>
    </row>
    <row r="15" spans="1:13" x14ac:dyDescent="0.2">
      <c r="A15" s="67" t="s">
        <v>196</v>
      </c>
    </row>
    <row r="16" spans="1:13" x14ac:dyDescent="0.2">
      <c r="A16" s="67" t="s">
        <v>197</v>
      </c>
    </row>
    <row r="18" spans="1:11" ht="15" thickBot="1" x14ac:dyDescent="0.25">
      <c r="B18" s="66" t="s">
        <v>198</v>
      </c>
      <c r="C18" s="66"/>
      <c r="D18" s="66"/>
      <c r="H18" s="66" t="s">
        <v>199</v>
      </c>
      <c r="I18" s="66"/>
      <c r="J18" s="66"/>
      <c r="K18" s="66"/>
    </row>
    <row r="19" spans="1:11" ht="15" thickBot="1" x14ac:dyDescent="0.25">
      <c r="B19" s="65" t="s">
        <v>200</v>
      </c>
      <c r="C19" s="65"/>
      <c r="D19" s="65"/>
      <c r="H19" s="65" t="s">
        <v>200</v>
      </c>
      <c r="I19" s="65"/>
      <c r="J19" s="65"/>
      <c r="K19" s="65"/>
    </row>
    <row r="20" spans="1:11" ht="15" thickBot="1" x14ac:dyDescent="0.25">
      <c r="A20" s="65" t="s">
        <v>201</v>
      </c>
      <c r="B20" s="65" t="s">
        <v>202</v>
      </c>
      <c r="C20" s="65"/>
      <c r="D20" s="65" t="s">
        <v>203</v>
      </c>
      <c r="H20" s="65" t="s">
        <v>202</v>
      </c>
      <c r="I20" s="65"/>
      <c r="J20" s="65" t="s">
        <v>203</v>
      </c>
      <c r="K20" s="65"/>
    </row>
    <row r="21" spans="1:11" ht="15" thickBot="1" x14ac:dyDescent="0.25">
      <c r="A21" s="65" t="s">
        <v>63</v>
      </c>
      <c r="B21" s="65">
        <v>116.81095932371611</v>
      </c>
      <c r="C21" s="65"/>
      <c r="D21" s="65">
        <v>137.20609893551998</v>
      </c>
      <c r="H21" s="65">
        <v>117.04265159838437</v>
      </c>
      <c r="I21" s="65"/>
      <c r="J21" s="65">
        <v>137.47824457446328</v>
      </c>
      <c r="K21" s="65"/>
    </row>
    <row r="22" spans="1:11" ht="15" thickBot="1" x14ac:dyDescent="0.25">
      <c r="A22" s="65" t="s">
        <v>181</v>
      </c>
      <c r="B22" s="65">
        <v>105.80209725262736</v>
      </c>
      <c r="C22" s="65"/>
      <c r="D22" s="65">
        <v>124.27509462532235</v>
      </c>
      <c r="H22" s="65">
        <v>105.82038435984151</v>
      </c>
      <c r="I22" s="65"/>
      <c r="J22" s="65">
        <v>124.29657465302006</v>
      </c>
      <c r="K22" s="65"/>
    </row>
    <row r="23" spans="1:11" ht="15" thickBot="1" x14ac:dyDescent="0.25">
      <c r="A23" s="65" t="s">
        <v>72</v>
      </c>
      <c r="B23" s="65"/>
      <c r="C23" s="65"/>
      <c r="D23" s="65"/>
      <c r="H23" s="65"/>
      <c r="I23" s="65"/>
      <c r="J23" s="65"/>
      <c r="K23" s="65"/>
    </row>
    <row r="24" spans="1:11" ht="15" thickBot="1" x14ac:dyDescent="0.25">
      <c r="A24" s="65" t="s">
        <v>99</v>
      </c>
      <c r="B24" s="65">
        <v>94.644421475846514</v>
      </c>
      <c r="C24" s="65"/>
      <c r="D24" s="65">
        <v>111.16929380506808</v>
      </c>
      <c r="H24" s="65">
        <v>102.64089791129155</v>
      </c>
      <c r="I24" s="65"/>
      <c r="J24" s="65">
        <v>120.56195133728363</v>
      </c>
      <c r="K24" s="65"/>
    </row>
    <row r="25" spans="1:11" ht="15" thickBot="1" x14ac:dyDescent="0.25">
      <c r="A25" s="65" t="s">
        <v>101</v>
      </c>
      <c r="B25" s="65">
        <v>115.39051811501227</v>
      </c>
      <c r="C25" s="65"/>
      <c r="D25" s="65">
        <v>135.53764934704085</v>
      </c>
      <c r="H25" s="65">
        <v>109.64700723850964</v>
      </c>
      <c r="I25" s="65"/>
      <c r="J25" s="65">
        <v>128.79132412104249</v>
      </c>
      <c r="K25" s="6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37"/>
  <sheetViews>
    <sheetView zoomScaleNormal="100" workbookViewId="0">
      <selection activeCell="J31" sqref="J31"/>
    </sheetView>
  </sheetViews>
  <sheetFormatPr defaultColWidth="11.42578125" defaultRowHeight="14.25" x14ac:dyDescent="0.2"/>
  <cols>
    <col min="1" max="1" width="79.140625" style="9" customWidth="1"/>
    <col min="2" max="21" width="10.7109375" style="9" customWidth="1"/>
    <col min="22" max="16384" width="11.42578125" style="9"/>
  </cols>
  <sheetData>
    <row r="1" spans="1:21" x14ac:dyDescent="0.2">
      <c r="A1" s="64" t="s">
        <v>308</v>
      </c>
    </row>
    <row r="3" spans="1:21" x14ac:dyDescent="0.2">
      <c r="B3" s="66" t="s">
        <v>204</v>
      </c>
      <c r="C3" s="66"/>
      <c r="D3" s="66"/>
      <c r="E3" s="66"/>
      <c r="F3" s="66"/>
      <c r="G3" s="66"/>
      <c r="I3" s="66" t="s">
        <v>205</v>
      </c>
      <c r="J3" s="66"/>
      <c r="K3" s="66"/>
      <c r="L3" s="66"/>
      <c r="M3" s="66"/>
      <c r="N3" s="66"/>
      <c r="P3" s="66" t="s">
        <v>206</v>
      </c>
      <c r="Q3" s="66"/>
      <c r="R3" s="66"/>
      <c r="S3" s="66"/>
      <c r="T3" s="66"/>
      <c r="U3" s="66"/>
    </row>
    <row r="4" spans="1:21"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row>
    <row r="5" spans="1:21" ht="15" thickBot="1" x14ac:dyDescent="0.25">
      <c r="B5" s="66" t="s">
        <v>207</v>
      </c>
      <c r="C5" s="66"/>
      <c r="D5" s="66"/>
      <c r="E5" s="66"/>
      <c r="F5" s="66"/>
      <c r="G5" s="66"/>
      <c r="I5" s="66" t="s">
        <v>207</v>
      </c>
      <c r="J5" s="66"/>
      <c r="K5" s="66"/>
      <c r="L5" s="66"/>
      <c r="M5" s="66"/>
      <c r="N5" s="66"/>
      <c r="P5" s="66" t="s">
        <v>207</v>
      </c>
      <c r="Q5" s="66"/>
      <c r="R5" s="66"/>
      <c r="S5" s="66"/>
      <c r="T5" s="66"/>
      <c r="U5" s="66"/>
    </row>
    <row r="6" spans="1:21" ht="15" thickBot="1" x14ac:dyDescent="0.25">
      <c r="A6" s="65" t="s">
        <v>63</v>
      </c>
      <c r="B6" s="65">
        <v>8558</v>
      </c>
      <c r="C6" s="65">
        <v>8391.5</v>
      </c>
      <c r="D6" s="65">
        <v>8711.6</v>
      </c>
      <c r="E6" s="65">
        <v>8957.9</v>
      </c>
      <c r="F6" s="65">
        <v>9037.4</v>
      </c>
      <c r="G6" s="65">
        <v>9093.4</v>
      </c>
      <c r="H6" s="61"/>
      <c r="I6" s="65">
        <v>4140.5</v>
      </c>
      <c r="J6" s="65">
        <v>3996</v>
      </c>
      <c r="K6" s="65">
        <v>4202.6000000000004</v>
      </c>
      <c r="L6" s="65">
        <v>4302.8999999999996</v>
      </c>
      <c r="M6" s="65">
        <v>4265.5</v>
      </c>
      <c r="N6" s="65">
        <v>4259.8999999999996</v>
      </c>
      <c r="O6" s="61"/>
      <c r="P6" s="65">
        <v>4325.6000000000004</v>
      </c>
      <c r="Q6" s="65">
        <v>4301.2</v>
      </c>
      <c r="R6" s="65">
        <v>4411.1000000000004</v>
      </c>
      <c r="S6" s="65">
        <v>4552.8</v>
      </c>
      <c r="T6" s="65">
        <v>4659.1000000000004</v>
      </c>
      <c r="U6" s="65">
        <v>4720</v>
      </c>
    </row>
    <row r="7" spans="1:21" ht="15" thickBot="1" x14ac:dyDescent="0.25">
      <c r="A7" s="65" t="s">
        <v>181</v>
      </c>
      <c r="B7" s="65">
        <v>132.19999999999999</v>
      </c>
      <c r="C7" s="65">
        <v>136.80000000000001</v>
      </c>
      <c r="D7" s="65">
        <v>141.1</v>
      </c>
      <c r="E7" s="65">
        <v>140</v>
      </c>
      <c r="F7" s="65">
        <v>138.80000000000001</v>
      </c>
      <c r="G7" s="65">
        <v>140.30000000000001</v>
      </c>
      <c r="H7" s="61"/>
      <c r="I7" s="65">
        <v>97.4</v>
      </c>
      <c r="J7" s="65">
        <v>102.1</v>
      </c>
      <c r="K7" s="65">
        <v>102.6</v>
      </c>
      <c r="L7" s="65">
        <v>98.9</v>
      </c>
      <c r="M7" s="65">
        <v>97.2</v>
      </c>
      <c r="N7" s="65">
        <v>99.3</v>
      </c>
      <c r="O7" s="61"/>
      <c r="P7" s="65">
        <v>34.799999999999997</v>
      </c>
      <c r="Q7" s="65">
        <v>34.700000000000003</v>
      </c>
      <c r="R7" s="65">
        <v>38.4</v>
      </c>
      <c r="S7" s="65">
        <v>41.1</v>
      </c>
      <c r="T7" s="65">
        <v>41.6</v>
      </c>
      <c r="U7" s="65">
        <v>41</v>
      </c>
    </row>
    <row r="8" spans="1:21" ht="15" thickBot="1" x14ac:dyDescent="0.25">
      <c r="A8" s="65" t="s">
        <v>208</v>
      </c>
      <c r="B8" s="65">
        <v>60.8</v>
      </c>
      <c r="C8" s="65">
        <v>63.8</v>
      </c>
      <c r="D8" s="65">
        <v>64.3</v>
      </c>
      <c r="E8" s="65">
        <v>61.7</v>
      </c>
      <c r="F8" s="65">
        <v>59.8</v>
      </c>
      <c r="G8" s="65">
        <v>61.6</v>
      </c>
      <c r="H8" s="61"/>
      <c r="I8" s="65">
        <v>55.6</v>
      </c>
      <c r="J8" s="65">
        <v>58.4</v>
      </c>
      <c r="K8" s="65">
        <v>58.6</v>
      </c>
      <c r="L8" s="65">
        <v>55.6</v>
      </c>
      <c r="M8" s="65">
        <v>53.4</v>
      </c>
      <c r="N8" s="65">
        <v>54.8</v>
      </c>
      <c r="O8" s="61"/>
      <c r="P8" s="65">
        <v>5.2</v>
      </c>
      <c r="Q8" s="65">
        <v>5.4</v>
      </c>
      <c r="R8" s="65">
        <v>5.7</v>
      </c>
      <c r="S8" s="65">
        <v>6.1</v>
      </c>
      <c r="T8" s="65">
        <v>6.4</v>
      </c>
      <c r="U8" s="65">
        <v>6.7</v>
      </c>
    </row>
    <row r="9" spans="1:21" ht="15" thickBot="1" x14ac:dyDescent="0.25">
      <c r="A9" s="65" t="s">
        <v>209</v>
      </c>
      <c r="B9" s="65">
        <v>5</v>
      </c>
      <c r="C9" s="65">
        <v>5.6</v>
      </c>
      <c r="D9" s="65">
        <v>5.8</v>
      </c>
      <c r="E9" s="65">
        <v>5.3</v>
      </c>
      <c r="F9" s="65">
        <v>6</v>
      </c>
      <c r="G9" s="65">
        <v>6.4</v>
      </c>
      <c r="H9" s="61"/>
      <c r="I9" s="65">
        <v>0</v>
      </c>
      <c r="J9" s="65">
        <v>0</v>
      </c>
      <c r="K9" s="65">
        <v>0</v>
      </c>
      <c r="L9" s="65">
        <v>0</v>
      </c>
      <c r="M9" s="65">
        <v>0</v>
      </c>
      <c r="N9" s="65">
        <v>0</v>
      </c>
      <c r="O9" s="61"/>
      <c r="P9" s="65">
        <v>0</v>
      </c>
      <c r="Q9" s="65">
        <v>0</v>
      </c>
      <c r="R9" s="65">
        <v>0</v>
      </c>
      <c r="S9" s="65">
        <v>0</v>
      </c>
      <c r="T9" s="65">
        <v>0</v>
      </c>
      <c r="U9" s="65">
        <v>0</v>
      </c>
    </row>
    <row r="10" spans="1:21" ht="15" thickBot="1" x14ac:dyDescent="0.25">
      <c r="A10" s="65" t="s">
        <v>210</v>
      </c>
      <c r="B10" s="65">
        <v>42.7</v>
      </c>
      <c r="C10" s="65">
        <v>43.6</v>
      </c>
      <c r="D10" s="65">
        <v>44.4</v>
      </c>
      <c r="E10" s="65">
        <v>44.1</v>
      </c>
      <c r="F10" s="65">
        <v>43.2</v>
      </c>
      <c r="G10" s="65">
        <v>43.9</v>
      </c>
      <c r="H10" s="61"/>
      <c r="I10" s="65">
        <v>32.5</v>
      </c>
      <c r="J10" s="65">
        <v>32.700000000000003</v>
      </c>
      <c r="K10" s="65">
        <v>32.9</v>
      </c>
      <c r="L10" s="65">
        <v>32.700000000000003</v>
      </c>
      <c r="M10" s="65">
        <v>33</v>
      </c>
      <c r="N10" s="65">
        <v>33.799999999999997</v>
      </c>
      <c r="O10" s="61"/>
      <c r="P10" s="65">
        <v>10.199999999999999</v>
      </c>
      <c r="Q10" s="65">
        <v>10.9</v>
      </c>
      <c r="R10" s="65">
        <v>11.5</v>
      </c>
      <c r="S10" s="65">
        <v>11.4</v>
      </c>
      <c r="T10" s="65">
        <v>10.1</v>
      </c>
      <c r="U10" s="65">
        <v>10.1</v>
      </c>
    </row>
    <row r="11" spans="1:21" ht="15" thickBot="1" x14ac:dyDescent="0.25">
      <c r="A11" s="65" t="s">
        <v>211</v>
      </c>
      <c r="B11" s="65">
        <v>4.9000000000000004</v>
      </c>
      <c r="C11" s="65">
        <v>5.2</v>
      </c>
      <c r="D11" s="65">
        <v>5.5</v>
      </c>
      <c r="E11" s="65">
        <v>5.7</v>
      </c>
      <c r="F11" s="65">
        <v>5.9</v>
      </c>
      <c r="G11" s="65">
        <v>4.8</v>
      </c>
      <c r="H11" s="61"/>
      <c r="I11" s="65">
        <v>0</v>
      </c>
      <c r="J11" s="65">
        <v>0</v>
      </c>
      <c r="K11" s="65">
        <v>0</v>
      </c>
      <c r="L11" s="65">
        <v>0</v>
      </c>
      <c r="M11" s="65">
        <v>0</v>
      </c>
      <c r="N11" s="65">
        <v>0</v>
      </c>
      <c r="O11" s="61"/>
      <c r="P11" s="65">
        <v>0</v>
      </c>
      <c r="Q11" s="65">
        <v>0</v>
      </c>
      <c r="R11" s="65">
        <v>0</v>
      </c>
      <c r="S11" s="65">
        <v>0</v>
      </c>
      <c r="T11" s="65">
        <v>0</v>
      </c>
      <c r="U11" s="65">
        <v>0</v>
      </c>
    </row>
    <row r="12" spans="1:21" ht="15" thickBot="1" x14ac:dyDescent="0.25">
      <c r="A12" s="65" t="s">
        <v>212</v>
      </c>
      <c r="B12" s="65">
        <v>18.8</v>
      </c>
      <c r="C12" s="65">
        <v>18.600000000000001</v>
      </c>
      <c r="D12" s="65">
        <v>21.2</v>
      </c>
      <c r="E12" s="65">
        <v>23.3</v>
      </c>
      <c r="F12" s="65">
        <v>23.8</v>
      </c>
      <c r="G12" s="65">
        <v>23.6</v>
      </c>
      <c r="H12" s="61"/>
      <c r="I12" s="65">
        <v>0</v>
      </c>
      <c r="J12" s="65">
        <v>0</v>
      </c>
      <c r="K12" s="65">
        <v>0</v>
      </c>
      <c r="L12" s="65">
        <v>6.7</v>
      </c>
      <c r="M12" s="65">
        <v>6.6</v>
      </c>
      <c r="N12" s="65">
        <v>6.4</v>
      </c>
      <c r="O12" s="61"/>
      <c r="P12" s="65">
        <v>0</v>
      </c>
      <c r="Q12" s="65">
        <v>0</v>
      </c>
      <c r="R12" s="65">
        <v>0</v>
      </c>
      <c r="S12" s="65">
        <v>16.5</v>
      </c>
      <c r="T12" s="65">
        <v>17.3</v>
      </c>
      <c r="U12" s="65">
        <v>17.2</v>
      </c>
    </row>
    <row r="13" spans="1:21" x14ac:dyDescent="0.2">
      <c r="A13" s="67" t="s">
        <v>68</v>
      </c>
    </row>
    <row r="15" spans="1:21" x14ac:dyDescent="0.2">
      <c r="A15" s="9" t="s">
        <v>213</v>
      </c>
    </row>
    <row r="16" spans="1:21" ht="15" thickBot="1" x14ac:dyDescent="0.25">
      <c r="B16" s="66">
        <v>2019</v>
      </c>
      <c r="C16" s="66">
        <v>2020</v>
      </c>
      <c r="D16" s="66">
        <v>2021</v>
      </c>
      <c r="E16" s="66">
        <v>2022</v>
      </c>
      <c r="F16" s="66">
        <v>2023</v>
      </c>
      <c r="G16" s="66">
        <v>2024</v>
      </c>
    </row>
    <row r="17" spans="1:21" ht="15" thickBot="1" x14ac:dyDescent="0.25">
      <c r="A17" s="65" t="s">
        <v>214</v>
      </c>
      <c r="B17" s="65">
        <v>60.8</v>
      </c>
      <c r="C17" s="65">
        <v>63.8</v>
      </c>
      <c r="D17" s="65">
        <v>64.3</v>
      </c>
      <c r="E17" s="65">
        <v>61.7</v>
      </c>
      <c r="F17" s="65">
        <v>59.8</v>
      </c>
      <c r="G17" s="65">
        <v>61.6</v>
      </c>
      <c r="H17" s="62"/>
      <c r="I17" s="62"/>
      <c r="J17" s="56"/>
      <c r="K17" s="56"/>
      <c r="L17" s="56"/>
      <c r="M17" s="56"/>
      <c r="O17" s="56"/>
      <c r="P17" s="56"/>
      <c r="Q17" s="56"/>
      <c r="S17" s="56"/>
      <c r="T17" s="56"/>
      <c r="U17" s="56"/>
    </row>
    <row r="18" spans="1:21" ht="15" thickBot="1" x14ac:dyDescent="0.25">
      <c r="A18" s="65" t="s">
        <v>215</v>
      </c>
      <c r="B18" s="65">
        <v>42.7</v>
      </c>
      <c r="C18" s="65">
        <v>43.6</v>
      </c>
      <c r="D18" s="65">
        <v>44.4</v>
      </c>
      <c r="E18" s="65">
        <v>44.1</v>
      </c>
      <c r="F18" s="65">
        <v>43.2</v>
      </c>
      <c r="G18" s="65">
        <v>43.9</v>
      </c>
      <c r="H18" s="62"/>
      <c r="I18" s="62"/>
      <c r="J18" s="56"/>
      <c r="K18" s="56"/>
      <c r="L18" s="56"/>
      <c r="M18" s="56"/>
      <c r="O18" s="56"/>
      <c r="P18" s="56"/>
      <c r="Q18" s="56"/>
      <c r="S18" s="56"/>
      <c r="T18" s="56"/>
      <c r="U18" s="56"/>
    </row>
    <row r="19" spans="1:21" ht="15" thickBot="1" x14ac:dyDescent="0.25">
      <c r="A19" s="65" t="s">
        <v>175</v>
      </c>
      <c r="B19" s="65">
        <v>28.699999999999989</v>
      </c>
      <c r="C19" s="65">
        <v>29.400000000000013</v>
      </c>
      <c r="D19" s="65">
        <v>32.4</v>
      </c>
      <c r="E19" s="65">
        <v>34.199999999999996</v>
      </c>
      <c r="F19" s="65">
        <v>35.800000000000011</v>
      </c>
      <c r="G19" s="65">
        <v>34.800000000000018</v>
      </c>
      <c r="H19" s="62"/>
      <c r="I19" s="62"/>
      <c r="J19" s="56"/>
      <c r="K19" s="56"/>
      <c r="L19" s="56"/>
      <c r="M19" s="56"/>
      <c r="O19" s="56"/>
      <c r="P19" s="56"/>
      <c r="Q19" s="56"/>
      <c r="S19" s="56"/>
      <c r="T19" s="56"/>
      <c r="U19" s="56"/>
    </row>
    <row r="37" spans="2:2" x14ac:dyDescent="0.2">
      <c r="B37" s="64" t="s">
        <v>309</v>
      </c>
    </row>
  </sheetData>
  <pageMargins left="0.7" right="0.7" top="0.75" bottom="0.75" header="0.3" footer="0.3"/>
  <pageSetup paperSize="9" scale="66"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18"/>
  <sheetViews>
    <sheetView workbookViewId="0">
      <selection activeCell="G4" sqref="G4"/>
    </sheetView>
  </sheetViews>
  <sheetFormatPr defaultColWidth="11.42578125" defaultRowHeight="14.25" x14ac:dyDescent="0.2"/>
  <cols>
    <col min="1" max="1" width="28.5703125" style="9" customWidth="1"/>
    <col min="2" max="21" width="9.28515625" style="9" customWidth="1"/>
    <col min="22" max="16384" width="11.42578125" style="9"/>
  </cols>
  <sheetData>
    <row r="1" spans="1:21" x14ac:dyDescent="0.2">
      <c r="A1" s="64" t="s">
        <v>310</v>
      </c>
    </row>
    <row r="3" spans="1:21" x14ac:dyDescent="0.2">
      <c r="B3" s="66" t="s">
        <v>204</v>
      </c>
      <c r="C3" s="66"/>
      <c r="D3" s="66"/>
      <c r="E3" s="66"/>
      <c r="F3" s="66"/>
      <c r="G3" s="66"/>
      <c r="I3" s="66" t="s">
        <v>216</v>
      </c>
      <c r="J3" s="66"/>
      <c r="K3" s="66"/>
      <c r="L3" s="66"/>
      <c r="M3" s="66"/>
      <c r="N3" s="66"/>
      <c r="P3" s="66" t="s">
        <v>206</v>
      </c>
      <c r="Q3" s="66"/>
      <c r="R3" s="66"/>
      <c r="S3" s="66"/>
      <c r="T3" s="66"/>
      <c r="U3" s="66"/>
    </row>
    <row r="4" spans="1:21"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row>
    <row r="5" spans="1:21" ht="15" thickBot="1" x14ac:dyDescent="0.25">
      <c r="B5" s="66" t="s">
        <v>207</v>
      </c>
      <c r="C5" s="66"/>
      <c r="D5" s="66"/>
      <c r="E5" s="66"/>
      <c r="F5" s="66"/>
      <c r="G5" s="66"/>
      <c r="I5" s="66" t="s">
        <v>207</v>
      </c>
      <c r="J5" s="66"/>
      <c r="K5" s="66"/>
      <c r="L5" s="66"/>
      <c r="M5" s="66"/>
      <c r="N5" s="66"/>
      <c r="P5" s="66" t="s">
        <v>207</v>
      </c>
      <c r="Q5" s="66"/>
      <c r="R5" s="66"/>
      <c r="S5" s="66"/>
      <c r="T5" s="66"/>
      <c r="U5" s="66"/>
    </row>
    <row r="6" spans="1:21" ht="15" thickBot="1" x14ac:dyDescent="0.25">
      <c r="A6" s="65" t="s">
        <v>69</v>
      </c>
      <c r="B6" s="65">
        <v>132.19999999999999</v>
      </c>
      <c r="C6" s="65">
        <v>136.80000000000001</v>
      </c>
      <c r="D6" s="65">
        <v>141.1</v>
      </c>
      <c r="E6" s="65">
        <v>140</v>
      </c>
      <c r="F6" s="65">
        <v>138.80000000000001</v>
      </c>
      <c r="G6" s="65">
        <v>140.30000000000001</v>
      </c>
      <c r="I6" s="65">
        <v>97.4</v>
      </c>
      <c r="J6" s="65">
        <v>102.1</v>
      </c>
      <c r="K6" s="65">
        <v>102.6</v>
      </c>
      <c r="L6" s="65">
        <v>98.9</v>
      </c>
      <c r="M6" s="65">
        <v>97.2</v>
      </c>
      <c r="N6" s="65">
        <v>99.3</v>
      </c>
      <c r="P6" s="65">
        <v>34.799999999999997</v>
      </c>
      <c r="Q6" s="65">
        <v>34.700000000000003</v>
      </c>
      <c r="R6" s="65">
        <v>38.4</v>
      </c>
      <c r="S6" s="65">
        <v>41.1</v>
      </c>
      <c r="T6" s="65">
        <v>41.6</v>
      </c>
      <c r="U6" s="65">
        <v>41</v>
      </c>
    </row>
    <row r="7" spans="1:21" ht="15" thickBot="1" x14ac:dyDescent="0.25">
      <c r="A7" s="65" t="s">
        <v>217</v>
      </c>
      <c r="B7" s="65"/>
      <c r="C7" s="65"/>
      <c r="D7" s="65"/>
      <c r="E7" s="65"/>
      <c r="F7" s="65"/>
      <c r="G7" s="65"/>
      <c r="I7" s="65"/>
      <c r="J7" s="65"/>
      <c r="K7" s="65"/>
      <c r="L7" s="65"/>
      <c r="M7" s="65"/>
      <c r="N7" s="65"/>
      <c r="P7" s="65"/>
      <c r="Q7" s="65"/>
      <c r="R7" s="65"/>
      <c r="S7" s="65"/>
      <c r="T7" s="65"/>
      <c r="U7" s="65"/>
    </row>
    <row r="8" spans="1:21" ht="15" thickBot="1" x14ac:dyDescent="0.25">
      <c r="A8" s="65" t="s">
        <v>134</v>
      </c>
      <c r="B8" s="65">
        <v>49.7</v>
      </c>
      <c r="C8" s="65">
        <v>52.8</v>
      </c>
      <c r="D8" s="65">
        <v>53</v>
      </c>
      <c r="E8" s="65">
        <v>51.7</v>
      </c>
      <c r="F8" s="65">
        <v>51</v>
      </c>
      <c r="G8" s="65">
        <v>52</v>
      </c>
      <c r="I8" s="65">
        <v>37.9</v>
      </c>
      <c r="J8" s="65">
        <v>41.1</v>
      </c>
      <c r="K8" s="65">
        <v>40.6</v>
      </c>
      <c r="L8" s="65">
        <v>40.200000000000003</v>
      </c>
      <c r="M8" s="65">
        <v>39.799999999999997</v>
      </c>
      <c r="N8" s="65">
        <v>41.2</v>
      </c>
      <c r="P8" s="65">
        <v>11.8</v>
      </c>
      <c r="Q8" s="65">
        <v>11.7</v>
      </c>
      <c r="R8" s="65">
        <v>12.4</v>
      </c>
      <c r="S8" s="65">
        <v>11.6</v>
      </c>
      <c r="T8" s="65">
        <v>11.2</v>
      </c>
      <c r="U8" s="65">
        <v>10.8</v>
      </c>
    </row>
    <row r="9" spans="1:21" ht="15" thickBot="1" x14ac:dyDescent="0.25">
      <c r="A9" s="65" t="s">
        <v>135</v>
      </c>
      <c r="B9" s="65">
        <v>53.8</v>
      </c>
      <c r="C9" s="65">
        <v>55</v>
      </c>
      <c r="D9" s="65">
        <v>56.1</v>
      </c>
      <c r="E9" s="65">
        <v>53.8</v>
      </c>
      <c r="F9" s="65">
        <v>52.5</v>
      </c>
      <c r="G9" s="65">
        <v>53.1</v>
      </c>
      <c r="I9" s="65">
        <v>50.000000000000007</v>
      </c>
      <c r="J9" s="65">
        <v>50.599999999999994</v>
      </c>
      <c r="K9" s="65">
        <v>51.3</v>
      </c>
      <c r="L9" s="65">
        <v>48.300000000000004</v>
      </c>
      <c r="M9" s="65">
        <v>47.300000000000004</v>
      </c>
      <c r="N9" s="65">
        <v>48.899999999999991</v>
      </c>
      <c r="P9" s="65">
        <v>3.899999999999995</v>
      </c>
      <c r="Q9" s="65">
        <v>4.4000000000000021</v>
      </c>
      <c r="R9" s="65">
        <v>4.8000000000000007</v>
      </c>
      <c r="S9" s="65">
        <v>5.3999999999999986</v>
      </c>
      <c r="T9" s="65">
        <v>5.3000000000000007</v>
      </c>
      <c r="U9" s="65">
        <v>4.0999999999999979</v>
      </c>
    </row>
    <row r="10" spans="1:21" ht="15" thickBot="1" x14ac:dyDescent="0.25">
      <c r="A10" s="65" t="s">
        <v>137</v>
      </c>
      <c r="B10" s="65">
        <v>28.7</v>
      </c>
      <c r="C10" s="65">
        <v>29</v>
      </c>
      <c r="D10" s="65">
        <v>32</v>
      </c>
      <c r="E10" s="65">
        <v>34.5</v>
      </c>
      <c r="F10" s="65">
        <v>35.200000000000003</v>
      </c>
      <c r="G10" s="65">
        <v>35.200000000000003</v>
      </c>
      <c r="I10" s="65">
        <v>9.5</v>
      </c>
      <c r="J10" s="65">
        <v>10.4</v>
      </c>
      <c r="K10" s="65">
        <v>10.7</v>
      </c>
      <c r="L10" s="65">
        <v>10.4</v>
      </c>
      <c r="M10" s="65">
        <v>10.1</v>
      </c>
      <c r="N10" s="65">
        <v>9.1999999999999993</v>
      </c>
      <c r="P10" s="65">
        <v>19.100000000000001</v>
      </c>
      <c r="Q10" s="65">
        <v>18.600000000000001</v>
      </c>
      <c r="R10" s="65">
        <v>21.2</v>
      </c>
      <c r="S10" s="65">
        <v>24.1</v>
      </c>
      <c r="T10" s="65">
        <v>25.1</v>
      </c>
      <c r="U10" s="65">
        <v>26.1</v>
      </c>
    </row>
    <row r="11" spans="1:21" ht="15" thickBot="1" x14ac:dyDescent="0.25">
      <c r="A11" s="65"/>
      <c r="B11" s="65"/>
      <c r="C11" s="65"/>
      <c r="D11" s="65"/>
      <c r="E11" s="65"/>
      <c r="F11" s="65"/>
      <c r="G11" s="65"/>
      <c r="I11" s="65"/>
      <c r="J11" s="65"/>
      <c r="K11" s="65"/>
      <c r="L11" s="65"/>
      <c r="M11" s="65"/>
      <c r="N11" s="65"/>
      <c r="P11" s="65"/>
      <c r="Q11" s="65"/>
      <c r="R11" s="65"/>
      <c r="S11" s="65"/>
      <c r="T11" s="65"/>
      <c r="U11" s="65"/>
    </row>
    <row r="12" spans="1:21" ht="15" thickBot="1" x14ac:dyDescent="0.25">
      <c r="A12" s="65" t="s">
        <v>138</v>
      </c>
      <c r="B12" s="65">
        <v>39.200000000000003</v>
      </c>
      <c r="C12" s="65">
        <v>39.700000000000003</v>
      </c>
      <c r="D12" s="65">
        <v>43</v>
      </c>
      <c r="E12" s="65">
        <v>45.5</v>
      </c>
      <c r="F12" s="65">
        <v>46.1</v>
      </c>
      <c r="G12" s="65">
        <v>46.2</v>
      </c>
      <c r="I12" s="65">
        <v>17</v>
      </c>
      <c r="J12" s="65">
        <v>17.7</v>
      </c>
      <c r="K12" s="65">
        <v>18.3</v>
      </c>
      <c r="L12" s="65">
        <v>18.100000000000001</v>
      </c>
      <c r="M12" s="65">
        <v>17.899999999999999</v>
      </c>
      <c r="N12" s="65">
        <v>17.3</v>
      </c>
      <c r="P12" s="65">
        <v>22.2</v>
      </c>
      <c r="Q12" s="65">
        <v>22</v>
      </c>
      <c r="R12" s="65">
        <v>24.7</v>
      </c>
      <c r="S12" s="65">
        <v>27.4</v>
      </c>
      <c r="T12" s="65">
        <v>28.2</v>
      </c>
      <c r="U12" s="65">
        <v>28.9</v>
      </c>
    </row>
    <row r="13" spans="1:21" ht="15" thickBot="1" x14ac:dyDescent="0.25">
      <c r="A13" s="65" t="s">
        <v>218</v>
      </c>
      <c r="B13" s="65">
        <v>24.7</v>
      </c>
      <c r="C13" s="65">
        <v>24.7</v>
      </c>
      <c r="D13" s="65">
        <v>26.6</v>
      </c>
      <c r="E13" s="65">
        <v>27.9</v>
      </c>
      <c r="F13" s="65">
        <v>28.7</v>
      </c>
      <c r="G13" s="65">
        <v>28.2</v>
      </c>
      <c r="I13" s="65">
        <v>10.199999999999999</v>
      </c>
      <c r="J13" s="65">
        <v>10.7</v>
      </c>
      <c r="K13" s="65">
        <v>10.4</v>
      </c>
      <c r="L13" s="65">
        <v>10.7</v>
      </c>
      <c r="M13" s="65">
        <v>10.8</v>
      </c>
      <c r="N13" s="65">
        <v>10.9</v>
      </c>
      <c r="P13" s="65">
        <v>14.5</v>
      </c>
      <c r="Q13" s="65">
        <v>14</v>
      </c>
      <c r="R13" s="65">
        <v>16.2</v>
      </c>
      <c r="S13" s="65">
        <v>17.2</v>
      </c>
      <c r="T13" s="65">
        <v>17.899999999999999</v>
      </c>
      <c r="U13" s="65">
        <v>17.3</v>
      </c>
    </row>
    <row r="14" spans="1:21" ht="15" thickBot="1" x14ac:dyDescent="0.25">
      <c r="A14" s="65" t="s">
        <v>219</v>
      </c>
      <c r="B14" s="65">
        <v>1.2</v>
      </c>
      <c r="C14" s="65">
        <v>1.2</v>
      </c>
      <c r="D14" s="65">
        <v>1.2</v>
      </c>
      <c r="E14" s="65">
        <v>1.1000000000000001</v>
      </c>
      <c r="F14" s="65">
        <v>0</v>
      </c>
      <c r="G14" s="65">
        <v>0</v>
      </c>
      <c r="I14" s="65">
        <v>0</v>
      </c>
      <c r="J14" s="65">
        <v>0</v>
      </c>
      <c r="K14" s="65">
        <v>0</v>
      </c>
      <c r="L14" s="65">
        <v>0</v>
      </c>
      <c r="M14" s="65">
        <v>0</v>
      </c>
      <c r="N14" s="65">
        <v>0</v>
      </c>
      <c r="P14" s="65">
        <v>0</v>
      </c>
      <c r="Q14" s="65">
        <v>0</v>
      </c>
      <c r="R14" s="65">
        <v>0</v>
      </c>
      <c r="S14" s="65">
        <v>0</v>
      </c>
      <c r="T14" s="65">
        <v>0</v>
      </c>
      <c r="U14" s="65">
        <v>0</v>
      </c>
    </row>
    <row r="15" spans="1:21" ht="15" thickBot="1" x14ac:dyDescent="0.25">
      <c r="A15" s="65" t="s">
        <v>220</v>
      </c>
      <c r="B15" s="65">
        <v>6.3</v>
      </c>
      <c r="C15" s="65">
        <v>6.6</v>
      </c>
      <c r="D15" s="65">
        <v>6.8</v>
      </c>
      <c r="E15" s="65">
        <v>7.9</v>
      </c>
      <c r="F15" s="65">
        <v>7.9</v>
      </c>
      <c r="G15" s="65">
        <v>8</v>
      </c>
      <c r="I15" s="65">
        <v>0</v>
      </c>
      <c r="J15" s="65">
        <v>0</v>
      </c>
      <c r="K15" s="65">
        <v>0</v>
      </c>
      <c r="L15" s="65">
        <v>0</v>
      </c>
      <c r="M15" s="65">
        <v>0</v>
      </c>
      <c r="N15" s="65">
        <v>0</v>
      </c>
      <c r="P15" s="65">
        <v>0</v>
      </c>
      <c r="Q15" s="65">
        <v>0</v>
      </c>
      <c r="R15" s="65">
        <v>0</v>
      </c>
      <c r="S15" s="65">
        <v>0</v>
      </c>
      <c r="T15" s="65">
        <v>0</v>
      </c>
      <c r="U15" s="65">
        <v>0</v>
      </c>
    </row>
    <row r="16" spans="1:21" ht="15" thickBot="1" x14ac:dyDescent="0.25">
      <c r="A16" s="65" t="s">
        <v>221</v>
      </c>
      <c r="B16" s="65">
        <v>6.2</v>
      </c>
      <c r="C16" s="65">
        <v>6.4</v>
      </c>
      <c r="D16" s="65">
        <v>6.7</v>
      </c>
      <c r="E16" s="65">
        <v>7</v>
      </c>
      <c r="F16" s="65">
        <v>6.6</v>
      </c>
      <c r="G16" s="65">
        <v>6.6</v>
      </c>
      <c r="I16" s="65">
        <v>0</v>
      </c>
      <c r="J16" s="65">
        <v>0</v>
      </c>
      <c r="K16" s="65">
        <v>0</v>
      </c>
      <c r="L16" s="65">
        <v>0</v>
      </c>
      <c r="M16" s="65">
        <v>0</v>
      </c>
      <c r="N16" s="65">
        <v>0</v>
      </c>
      <c r="P16" s="65">
        <v>0</v>
      </c>
      <c r="Q16" s="65">
        <v>0</v>
      </c>
      <c r="R16" s="65">
        <v>0</v>
      </c>
      <c r="S16" s="65">
        <v>0</v>
      </c>
      <c r="T16" s="65">
        <v>0</v>
      </c>
      <c r="U16" s="65">
        <v>0</v>
      </c>
    </row>
    <row r="17" spans="1:21" ht="15" thickBot="1" x14ac:dyDescent="0.25">
      <c r="A17" s="65" t="s">
        <v>222</v>
      </c>
      <c r="B17" s="65">
        <v>0.8</v>
      </c>
      <c r="C17" s="65">
        <v>0.9</v>
      </c>
      <c r="D17" s="65">
        <v>1.6</v>
      </c>
      <c r="E17" s="65">
        <v>1.7</v>
      </c>
      <c r="F17" s="65">
        <v>2.8</v>
      </c>
      <c r="G17" s="65">
        <v>3.4</v>
      </c>
      <c r="I17" s="65">
        <v>6.8000000000000007</v>
      </c>
      <c r="J17" s="65">
        <v>7</v>
      </c>
      <c r="K17" s="65">
        <v>7.9</v>
      </c>
      <c r="L17" s="65">
        <v>7.4000000000000021</v>
      </c>
      <c r="M17" s="65">
        <v>7.0999999999999979</v>
      </c>
      <c r="N17" s="65">
        <v>6.4</v>
      </c>
      <c r="P17" s="65">
        <v>7.6999999999999993</v>
      </c>
      <c r="Q17" s="65">
        <v>8</v>
      </c>
      <c r="R17" s="65">
        <v>8.5</v>
      </c>
      <c r="S17" s="65">
        <v>10.199999999999999</v>
      </c>
      <c r="T17" s="65">
        <v>10.3</v>
      </c>
      <c r="U17" s="65">
        <v>11.599999999999998</v>
      </c>
    </row>
    <row r="18" spans="1:21" x14ac:dyDescent="0.2">
      <c r="A18" s="67" t="s">
        <v>68</v>
      </c>
    </row>
  </sheetData>
  <pageMargins left="0.7" right="0.7" top="0.75" bottom="0.75" header="0.3" footer="0.3"/>
  <pageSetup paperSize="9" scale="7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2816-1AF5-49B2-99CB-72FAD79161AD}">
  <dimension ref="A1:D42"/>
  <sheetViews>
    <sheetView workbookViewId="0">
      <selection activeCell="B8" sqref="B8"/>
    </sheetView>
  </sheetViews>
  <sheetFormatPr defaultRowHeight="14.25" x14ac:dyDescent="0.2"/>
  <cols>
    <col min="1" max="1" width="21.7109375" style="9" customWidth="1"/>
    <col min="2" max="2" width="121.140625" style="9" bestFit="1" customWidth="1"/>
    <col min="3" max="16384" width="9.140625" style="9"/>
  </cols>
  <sheetData>
    <row r="1" spans="1:4" x14ac:dyDescent="0.2">
      <c r="A1" s="8"/>
      <c r="B1" s="14"/>
    </row>
    <row r="2" spans="1:4" ht="19.5" x14ac:dyDescent="0.25">
      <c r="A2" s="7" t="s">
        <v>3</v>
      </c>
      <c r="B2" s="14"/>
    </row>
    <row r="3" spans="1:4" x14ac:dyDescent="0.2">
      <c r="A3" s="11"/>
      <c r="B3" s="15"/>
    </row>
    <row r="4" spans="1:4" x14ac:dyDescent="0.2">
      <c r="A4" s="15"/>
      <c r="B4" s="11"/>
    </row>
    <row r="5" spans="1:4" x14ac:dyDescent="0.2">
      <c r="A5" s="15" t="s">
        <v>4</v>
      </c>
      <c r="B5" s="16" t="str">
        <f>[1]Toelichting!A1</f>
        <v>Toelichting bij de tabellen</v>
      </c>
    </row>
    <row r="6" spans="1:4" x14ac:dyDescent="0.2">
      <c r="A6" s="15" t="s">
        <v>5</v>
      </c>
      <c r="B6" s="16" t="str">
        <f>+[1]Bronbestanden!A2</f>
        <v>Beschrijving van de gebruikte CBS-bestanden via microdatalab</v>
      </c>
    </row>
    <row r="7" spans="1:4" x14ac:dyDescent="0.2">
      <c r="A7" s="15"/>
      <c r="B7" s="15"/>
    </row>
    <row r="8" spans="1:4" x14ac:dyDescent="0.2">
      <c r="A8" s="17" t="s">
        <v>6</v>
      </c>
      <c r="B8" s="16" t="str">
        <f>[1]Tabel01!A2</f>
        <v>Goedereninvoer door bedrijven in de keten T&amp;U, 2019-2024</v>
      </c>
      <c r="D8" s="16"/>
    </row>
    <row r="9" spans="1:4" x14ac:dyDescent="0.2">
      <c r="A9" s="17" t="s">
        <v>7</v>
      </c>
      <c r="B9" s="16" t="str">
        <f>[1]Tabel02!A2</f>
        <v>Goedereninvoer door bedrijven in de keten T&amp;U, naar bedrijfsactiviteit (3-digit SBI), 2019-2024</v>
      </c>
      <c r="D9" s="16"/>
    </row>
    <row r="10" spans="1:4" x14ac:dyDescent="0.2">
      <c r="A10" s="17" t="s">
        <v>8</v>
      </c>
      <c r="B10" s="16" t="str">
        <f>[1]Tabel02.GN!A2</f>
        <v>Goedereninvoer door bedrijven in de keten T&amp;U, naar type goederen, 2019-2024</v>
      </c>
      <c r="D10" s="16"/>
    </row>
    <row r="11" spans="1:4" x14ac:dyDescent="0.2">
      <c r="A11" s="17" t="s">
        <v>9</v>
      </c>
      <c r="B11" s="16" t="str">
        <f>[1]Tabel03!A2</f>
        <v>Goedereninvoer door bedrijven in de keten T&amp;U, naar bedrijfsactiviteit (4-/5-digit SBI), 2019-2024</v>
      </c>
      <c r="D11" s="16"/>
    </row>
    <row r="12" spans="1:4" x14ac:dyDescent="0.2">
      <c r="A12" s="17" t="s">
        <v>10</v>
      </c>
      <c r="B12" s="16" t="str">
        <f>[1]Tabel04!A2</f>
        <v>Goedereninvoer door bedrijven in de keten T&amp;U, naar bedrijfstype (4-/5-digit SBI), 2019-2024</v>
      </c>
      <c r="D12" s="16"/>
    </row>
    <row r="13" spans="1:4" x14ac:dyDescent="0.2">
      <c r="A13" s="17"/>
      <c r="B13" s="16"/>
      <c r="D13" s="16"/>
    </row>
    <row r="14" spans="1:4" x14ac:dyDescent="0.2">
      <c r="A14" s="17" t="s">
        <v>11</v>
      </c>
      <c r="B14" s="16" t="str">
        <f>[1]Tabel05!A2</f>
        <v>Goederenuitvoer door bedrijven in de keten T&amp;U 2019-2024</v>
      </c>
      <c r="D14" s="16"/>
    </row>
    <row r="15" spans="1:4" x14ac:dyDescent="0.2">
      <c r="A15" s="17" t="s">
        <v>12</v>
      </c>
      <c r="B15" s="16" t="str">
        <f>[1]Tabel06!A2</f>
        <v>Goederenuitvoer door bedrijven in de keten T&amp;U, naar bedrijfsactiviteit (3-digit SBI), 2019-2024</v>
      </c>
      <c r="D15" s="16"/>
    </row>
    <row r="16" spans="1:4" x14ac:dyDescent="0.2">
      <c r="A16" s="17" t="s">
        <v>13</v>
      </c>
      <c r="B16" s="16" t="str">
        <f>[1]Tabel06.GN!A2</f>
        <v>Goederenuitvoer door bedrijven in de keten T&amp;U, naar type goederen, 2022-2024</v>
      </c>
      <c r="D16" s="16"/>
    </row>
    <row r="17" spans="1:4" x14ac:dyDescent="0.2">
      <c r="A17" s="17" t="s">
        <v>14</v>
      </c>
      <c r="B17" s="16" t="str">
        <f>[1]Tabel07!A2</f>
        <v>Goederenuitvoer door bedrijven in de keten T&amp;U, naar bedrijfsactiviteit (4-/5-digit SBI), 2019-2024</v>
      </c>
      <c r="D17" s="16"/>
    </row>
    <row r="18" spans="1:4" x14ac:dyDescent="0.2">
      <c r="A18" s="17" t="s">
        <v>15</v>
      </c>
      <c r="B18" s="16" t="str">
        <f>[1]Tabel08!A2</f>
        <v>Goederenuitvoer door bedrijven in de keten T&amp;U, naar bedrijfstype (4-/5-digit SBI), 2019-2024</v>
      </c>
      <c r="D18" s="16"/>
    </row>
    <row r="19" spans="1:4" x14ac:dyDescent="0.2">
      <c r="A19" s="17"/>
      <c r="B19" s="16"/>
      <c r="D19" s="16"/>
    </row>
    <row r="20" spans="1:4" x14ac:dyDescent="0.2">
      <c r="A20" s="17" t="s">
        <v>16</v>
      </c>
      <c r="B20" s="16" t="str">
        <f>[1]Tabel09!A2</f>
        <v>WSBO uitgaven keten T&amp;U, 2019-2024</v>
      </c>
      <c r="D20" s="16"/>
    </row>
    <row r="21" spans="1:4" x14ac:dyDescent="0.2">
      <c r="A21" s="17"/>
      <c r="B21" s="16"/>
      <c r="D21" s="16"/>
    </row>
    <row r="22" spans="1:4" x14ac:dyDescent="0.2">
      <c r="A22" s="17" t="s">
        <v>17</v>
      </c>
      <c r="B22" s="16" t="str">
        <f>[1]Tabel10!A2</f>
        <v>Productie, toegevoegde waarde en werkzame personen (inclusief uitzendkrachten) in de keten T&amp;U, 2020-2024</v>
      </c>
      <c r="D22" s="16"/>
    </row>
    <row r="23" spans="1:4" x14ac:dyDescent="0.2">
      <c r="A23" s="17" t="s">
        <v>18</v>
      </c>
      <c r="B23" s="16" t="str">
        <f>[1]Tabel10a!A2</f>
        <v>Productie, toegevoegde waarde in de keten T&amp;U, gecorrigeerd voor inflatie, 2020-2024</v>
      </c>
      <c r="D23" s="16"/>
    </row>
    <row r="24" spans="1:4" x14ac:dyDescent="0.2">
      <c r="A24" s="17"/>
      <c r="B24" s="16"/>
      <c r="D24" s="16"/>
    </row>
    <row r="25" spans="1:4" x14ac:dyDescent="0.2">
      <c r="A25" s="17" t="s">
        <v>19</v>
      </c>
      <c r="B25" s="16" t="str">
        <f>[1]Tabel11!A2</f>
        <v>Aantal banen in de keten T&amp;U naar MKB en Grootbedrijf en naar bedrijfsactiviteit (2-digit SBI), 2019-2024, exclusief uitzendkrachten</v>
      </c>
      <c r="D25" s="16"/>
    </row>
    <row r="26" spans="1:4" x14ac:dyDescent="0.2">
      <c r="A26" s="17" t="s">
        <v>20</v>
      </c>
      <c r="B26" s="16" t="str">
        <f>[1]Tabel12!A2</f>
        <v>Aantal banen in de keten T&amp;U naar MBK en Grootbedrijf naar bedrijfstype, 2019-2024, exclusief uitzendkrachten</v>
      </c>
      <c r="D26" s="16"/>
    </row>
    <row r="27" spans="1:4" x14ac:dyDescent="0.2">
      <c r="A27" s="17" t="s">
        <v>21</v>
      </c>
      <c r="B27" s="16" t="str">
        <f>[1]Tabel13!A2</f>
        <v>Aantal banen in de keten T&amp;U, naar type arbeidsrelatie en naar bedrijfsactiviteit (2-digit SBI), 2019-2024, exclusief uitzendkrachten</v>
      </c>
      <c r="D27" s="16"/>
    </row>
    <row r="28" spans="1:4" x14ac:dyDescent="0.2">
      <c r="A28" s="17" t="s">
        <v>22</v>
      </c>
      <c r="B28" s="16" t="str">
        <f>[1]Tabel14!A2</f>
        <v>Aantal werknemers in de keten T&amp;U naar MBK en Grootbedrijf en naar bedrijfsactiviteit (2-digit SBI), 2019-2024, exclusief uitzendkrachten</v>
      </c>
      <c r="D28" s="16"/>
    </row>
    <row r="29" spans="1:4" x14ac:dyDescent="0.2">
      <c r="A29" s="17" t="s">
        <v>23</v>
      </c>
      <c r="B29" s="16" t="str">
        <f>[1]Tabel15!A2</f>
        <v>Aantal werknemers in de keten T&amp;U, naar bedrijfstype, 2019-2024, exclusief uitzendkrachten</v>
      </c>
      <c r="D29" s="16"/>
    </row>
    <row r="30" spans="1:4" x14ac:dyDescent="0.2">
      <c r="A30" s="17"/>
      <c r="B30" s="16"/>
      <c r="D30" s="16"/>
    </row>
    <row r="31" spans="1:4" x14ac:dyDescent="0.2">
      <c r="A31" s="17" t="s">
        <v>24</v>
      </c>
      <c r="B31" s="16" t="str">
        <f>[1]tabel16!A2</f>
        <v>Toegevoegde waarde en werkgelegenheid van T&amp;U complex, inclusief uitzendkrachten, 2020-2024</v>
      </c>
      <c r="D31" s="16"/>
    </row>
    <row r="32" spans="1:4" x14ac:dyDescent="0.2">
      <c r="A32" s="15"/>
      <c r="B32" s="15"/>
    </row>
    <row r="33" spans="1:2" x14ac:dyDescent="0.2">
      <c r="A33" s="15"/>
      <c r="B33" s="15"/>
    </row>
    <row r="34" spans="1:2" x14ac:dyDescent="0.2">
      <c r="A34" s="15"/>
      <c r="B34" s="15"/>
    </row>
    <row r="35" spans="1:2" ht="15" x14ac:dyDescent="0.2">
      <c r="A35" s="18" t="s">
        <v>25</v>
      </c>
      <c r="B35" s="17"/>
    </row>
    <row r="36" spans="1:2" x14ac:dyDescent="0.2">
      <c r="A36" s="17" t="s">
        <v>26</v>
      </c>
      <c r="B36" s="17"/>
    </row>
    <row r="37" spans="1:2" x14ac:dyDescent="0.2">
      <c r="A37" s="17" t="s">
        <v>27</v>
      </c>
      <c r="B37" s="17"/>
    </row>
    <row r="38" spans="1:2" x14ac:dyDescent="0.2">
      <c r="A38" s="17" t="s">
        <v>28</v>
      </c>
      <c r="B38" s="17"/>
    </row>
    <row r="39" spans="1:2" x14ac:dyDescent="0.2">
      <c r="A39" s="17" t="s">
        <v>29</v>
      </c>
      <c r="B39" s="17"/>
    </row>
    <row r="40" spans="1:2" x14ac:dyDescent="0.2">
      <c r="A40" s="17" t="s">
        <v>30</v>
      </c>
      <c r="B40" s="17"/>
    </row>
    <row r="41" spans="1:2" x14ac:dyDescent="0.2">
      <c r="A41" s="17" t="s">
        <v>31</v>
      </c>
      <c r="B41" s="17"/>
    </row>
    <row r="42" spans="1:2" x14ac:dyDescent="0.2">
      <c r="A42" s="19"/>
      <c r="B42" s="19"/>
    </row>
  </sheetData>
  <hyperlinks>
    <hyperlink ref="B6" location="Bronbestanden!A1" display="Bronbestanden!A1" xr:uid="{79A223F8-D11C-4085-B0C9-28D40FD93DEA}"/>
    <hyperlink ref="B5" location="Toelichting!A1" display="Toelichting!A1" xr:uid="{92FE0F3F-755D-40AB-B910-4B43E9C5B26E}"/>
    <hyperlink ref="B8" location="Tabel01!A1" display="Tabel01!A1" xr:uid="{D1F2F9EF-231E-4F5B-854B-38CD2BE638CF}"/>
    <hyperlink ref="B9" location="Tabel02!A1" display="Tabel02!A1" xr:uid="{000AAA21-C5CF-4AE0-B747-EE8726523EB8}"/>
    <hyperlink ref="B10" location="Tabel02.GN!A1" display="Tabel02.GN!A1" xr:uid="{F9CC7ACA-068C-4215-A05F-975A1C797CB3}"/>
    <hyperlink ref="B11" location="Tabel03!A1" display="Tabel03!A1" xr:uid="{2A08FEA8-02C9-4AD9-8EF4-FA88520931BA}"/>
    <hyperlink ref="B12" location="Tabel04!A1" display="Tabel04!A1" xr:uid="{6DFB8ABF-1F20-4ACC-ADBA-14933A65CBDA}"/>
    <hyperlink ref="B14" location="Tabel05!A1" display="Tabel05!A1" xr:uid="{498752DE-C5F6-4776-8B4A-D7FF6F7605D3}"/>
    <hyperlink ref="B15" location="Tabel06!A1" display="Tabel06!A1" xr:uid="{BC537E26-19AD-4A0E-BE2C-449629AE0569}"/>
    <hyperlink ref="B16" location="Tabel06.GN!A1" display="Tabel06.GN!A1" xr:uid="{05021EAA-ED17-46D9-971F-891B380B9244}"/>
    <hyperlink ref="B17" location="Tabel07!A1" display="Tabel07!A1" xr:uid="{1152FE01-02B2-45D1-9993-11C222D6E3FB}"/>
    <hyperlink ref="B18" location="Tabel08!A1" display="Tabel08!A1" xr:uid="{00331FA8-4B0C-442C-9879-B1672B8A8097}"/>
    <hyperlink ref="B20" location="Tabel09!A1" display="Tabel09!A1" xr:uid="{DFF6DEE6-3677-42EF-A462-A481CB095975}"/>
    <hyperlink ref="B22" location="Tabel10!A1" display="Tabel10!A1" xr:uid="{48F7D4E4-CA72-4953-B763-291856DD15E5}"/>
    <hyperlink ref="B23" location="Tabel10a!A1" display="Tabel10a!A1" xr:uid="{4279030F-E279-4A89-8425-11FD897EC38A}"/>
    <hyperlink ref="B25" location="Tabel11!A1" display="Tabel11!A1" xr:uid="{BF42932D-4653-46E1-B9DB-58BBAEB93A29}"/>
    <hyperlink ref="B26" location="Tabel12!A1" display="Tabel12!A1" xr:uid="{F20CE2FF-EB10-4932-B26A-E6A26A85397E}"/>
    <hyperlink ref="B27" location="Tabel13!A1" display="Tabel13!A1" xr:uid="{CDBB01EA-E2E8-4E3A-8A72-1090314B1C1D}"/>
    <hyperlink ref="B28" location="Tabel14!A1" display="Tabel14!A1" xr:uid="{91C70A1F-FAEE-4709-8950-838D2D851D31}"/>
    <hyperlink ref="B29" location="Tabel15!A1" display="Tabel15!A1" xr:uid="{851DB89D-34A1-414B-BDE6-2F680A957CA0}"/>
    <hyperlink ref="B31" location="tabel16!A1" display="tabel16!A1" xr:uid="{FBDD9823-5DDC-4FAE-BA7B-56FB51E1B267}"/>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36"/>
  <sheetViews>
    <sheetView workbookViewId="0">
      <selection activeCell="M27" sqref="M27"/>
    </sheetView>
  </sheetViews>
  <sheetFormatPr defaultColWidth="11.42578125" defaultRowHeight="14.25" x14ac:dyDescent="0.2"/>
  <cols>
    <col min="1" max="1" width="79" style="9" customWidth="1"/>
    <col min="2" max="21" width="9.28515625" style="9" customWidth="1"/>
    <col min="22" max="16384" width="11.42578125" style="9"/>
  </cols>
  <sheetData>
    <row r="1" spans="1:29" x14ac:dyDescent="0.2">
      <c r="A1" s="64" t="s">
        <v>311</v>
      </c>
    </row>
    <row r="3" spans="1:29" x14ac:dyDescent="0.2">
      <c r="B3" s="66" t="s">
        <v>204</v>
      </c>
      <c r="C3" s="66"/>
      <c r="D3" s="66"/>
      <c r="E3" s="66"/>
      <c r="F3" s="66"/>
      <c r="G3" s="66"/>
      <c r="I3" s="66" t="s">
        <v>223</v>
      </c>
      <c r="J3" s="66"/>
      <c r="K3" s="66"/>
      <c r="L3" s="66"/>
      <c r="M3" s="66"/>
      <c r="N3" s="66"/>
      <c r="P3" s="66" t="s">
        <v>224</v>
      </c>
      <c r="Q3" s="66"/>
      <c r="R3" s="66"/>
      <c r="S3" s="66"/>
      <c r="T3" s="66"/>
      <c r="U3" s="66"/>
    </row>
    <row r="4" spans="1:29" ht="15" thickBot="1" x14ac:dyDescent="0.25">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W4" s="61"/>
    </row>
    <row r="5" spans="1:29" ht="15" thickBot="1" x14ac:dyDescent="0.25">
      <c r="A5" s="65" t="s">
        <v>63</v>
      </c>
      <c r="B5" s="65">
        <v>8558</v>
      </c>
      <c r="C5" s="65">
        <v>8391.5</v>
      </c>
      <c r="D5" s="65">
        <v>8711.6</v>
      </c>
      <c r="E5" s="65">
        <v>8957.9</v>
      </c>
      <c r="F5" s="65">
        <v>9037.4</v>
      </c>
      <c r="G5" s="65">
        <v>9093.4</v>
      </c>
      <c r="H5" s="61"/>
      <c r="I5" s="65">
        <v>5305.9</v>
      </c>
      <c r="J5" s="65">
        <v>5544.9</v>
      </c>
      <c r="K5" s="65">
        <v>5625.4</v>
      </c>
      <c r="L5" s="65">
        <v>5719.7</v>
      </c>
      <c r="M5" s="65">
        <v>5845</v>
      </c>
      <c r="N5" s="65">
        <v>5948.3</v>
      </c>
      <c r="O5" s="61"/>
      <c r="P5" s="65">
        <v>3252.1</v>
      </c>
      <c r="Q5" s="65">
        <v>2846.6</v>
      </c>
      <c r="R5" s="65">
        <v>3086.2</v>
      </c>
      <c r="S5" s="65">
        <v>3238.2</v>
      </c>
      <c r="T5" s="65">
        <v>3192.3</v>
      </c>
      <c r="U5" s="65">
        <v>3145.1</v>
      </c>
      <c r="W5" s="61"/>
      <c r="AB5" s="61"/>
    </row>
    <row r="6" spans="1:29" ht="15" thickBot="1" x14ac:dyDescent="0.25">
      <c r="A6" s="65" t="s">
        <v>181</v>
      </c>
      <c r="B6" s="65">
        <v>132.19999999999999</v>
      </c>
      <c r="C6" s="65">
        <v>136.80000000000001</v>
      </c>
      <c r="D6" s="65">
        <v>141.1</v>
      </c>
      <c r="E6" s="65">
        <v>140</v>
      </c>
      <c r="F6" s="65">
        <v>138.80000000000001</v>
      </c>
      <c r="G6" s="65">
        <v>140.30000000000001</v>
      </c>
      <c r="H6" s="61"/>
      <c r="I6" s="65">
        <v>86.9</v>
      </c>
      <c r="J6" s="65">
        <v>88.8</v>
      </c>
      <c r="K6" s="65">
        <v>90.6</v>
      </c>
      <c r="L6" s="65">
        <v>91.2</v>
      </c>
      <c r="M6" s="65">
        <v>91.1</v>
      </c>
      <c r="N6" s="65">
        <v>93.6</v>
      </c>
      <c r="O6" s="61"/>
      <c r="P6" s="65">
        <v>45.3</v>
      </c>
      <c r="Q6" s="65">
        <v>48</v>
      </c>
      <c r="R6" s="65">
        <v>50.5</v>
      </c>
      <c r="S6" s="65">
        <v>48.8</v>
      </c>
      <c r="T6" s="65">
        <v>47.7</v>
      </c>
      <c r="U6" s="65">
        <v>46.7</v>
      </c>
      <c r="W6" s="61"/>
      <c r="AB6" s="61"/>
      <c r="AC6" s="61"/>
    </row>
    <row r="7" spans="1:29" ht="15" thickBot="1" x14ac:dyDescent="0.25">
      <c r="A7" s="65" t="s">
        <v>208</v>
      </c>
      <c r="B7" s="65">
        <v>60.8</v>
      </c>
      <c r="C7" s="65">
        <v>63.8</v>
      </c>
      <c r="D7" s="65">
        <v>64.3</v>
      </c>
      <c r="E7" s="65">
        <v>61.7</v>
      </c>
      <c r="F7" s="65">
        <v>59.8</v>
      </c>
      <c r="G7" s="65">
        <v>61.6</v>
      </c>
      <c r="H7" s="61"/>
      <c r="I7" s="65">
        <v>34</v>
      </c>
      <c r="J7" s="65">
        <v>35</v>
      </c>
      <c r="K7" s="65">
        <v>35.200000000000003</v>
      </c>
      <c r="L7" s="65">
        <v>34.6</v>
      </c>
      <c r="M7" s="65">
        <v>33.700000000000003</v>
      </c>
      <c r="N7" s="65">
        <v>35.6</v>
      </c>
      <c r="O7" s="61"/>
      <c r="P7" s="65">
        <v>26.8</v>
      </c>
      <c r="Q7" s="65">
        <v>28.8</v>
      </c>
      <c r="R7" s="65">
        <v>29.1</v>
      </c>
      <c r="S7" s="65">
        <v>27.1</v>
      </c>
      <c r="T7" s="65">
        <v>26.1</v>
      </c>
      <c r="U7" s="65">
        <v>26</v>
      </c>
      <c r="W7" s="61"/>
      <c r="X7" s="61"/>
      <c r="AB7" s="61"/>
      <c r="AC7" s="61"/>
    </row>
    <row r="8" spans="1:29" ht="15" thickBot="1" x14ac:dyDescent="0.25">
      <c r="A8" s="65" t="s">
        <v>209</v>
      </c>
      <c r="B8" s="65">
        <v>5</v>
      </c>
      <c r="C8" s="65">
        <v>5.6</v>
      </c>
      <c r="D8" s="65">
        <v>5.8</v>
      </c>
      <c r="E8" s="65">
        <v>5.3</v>
      </c>
      <c r="F8" s="65">
        <v>6</v>
      </c>
      <c r="G8" s="65">
        <v>6.4</v>
      </c>
      <c r="H8" s="61"/>
      <c r="I8" s="65">
        <v>3.9</v>
      </c>
      <c r="J8" s="65">
        <v>4.5999999999999996</v>
      </c>
      <c r="K8" s="65">
        <v>4.7</v>
      </c>
      <c r="L8" s="65">
        <v>4.2</v>
      </c>
      <c r="M8" s="65">
        <v>4.9000000000000004</v>
      </c>
      <c r="N8" s="65">
        <v>5.3</v>
      </c>
      <c r="O8" s="61"/>
      <c r="P8" s="65">
        <v>1</v>
      </c>
      <c r="Q8" s="65">
        <v>1</v>
      </c>
      <c r="R8" s="65">
        <v>1.1000000000000001</v>
      </c>
      <c r="S8" s="65">
        <v>1.1000000000000001</v>
      </c>
      <c r="T8" s="65">
        <v>1.1000000000000001</v>
      </c>
      <c r="U8" s="65">
        <v>1.1000000000000001</v>
      </c>
      <c r="W8" s="61"/>
      <c r="AB8" s="61"/>
      <c r="AC8" s="61"/>
    </row>
    <row r="9" spans="1:29" ht="15" thickBot="1" x14ac:dyDescent="0.25">
      <c r="A9" s="65" t="s">
        <v>210</v>
      </c>
      <c r="B9" s="65">
        <v>42.7</v>
      </c>
      <c r="C9" s="65">
        <v>43.6</v>
      </c>
      <c r="D9" s="65">
        <v>44.4</v>
      </c>
      <c r="E9" s="65">
        <v>44.1</v>
      </c>
      <c r="F9" s="65">
        <v>43.2</v>
      </c>
      <c r="G9" s="65">
        <v>43.9</v>
      </c>
      <c r="H9" s="61"/>
      <c r="I9" s="65">
        <v>29</v>
      </c>
      <c r="J9" s="65">
        <v>31.1</v>
      </c>
      <c r="K9" s="65">
        <v>31</v>
      </c>
      <c r="L9" s="65">
        <v>31.4</v>
      </c>
      <c r="M9" s="65">
        <v>31</v>
      </c>
      <c r="N9" s="65">
        <v>31.5</v>
      </c>
      <c r="O9" s="61"/>
      <c r="P9" s="65">
        <v>13.7</v>
      </c>
      <c r="Q9" s="65">
        <v>12.5</v>
      </c>
      <c r="R9" s="65">
        <v>13.4</v>
      </c>
      <c r="S9" s="65">
        <v>12.7</v>
      </c>
      <c r="T9" s="65">
        <v>12.2</v>
      </c>
      <c r="U9" s="65">
        <v>12.3</v>
      </c>
      <c r="W9" s="61"/>
      <c r="AB9" s="61"/>
      <c r="AC9" s="61"/>
    </row>
    <row r="10" spans="1:29" ht="15" thickBot="1" x14ac:dyDescent="0.25">
      <c r="A10" s="65" t="s">
        <v>211</v>
      </c>
      <c r="B10" s="65">
        <v>4.9000000000000004</v>
      </c>
      <c r="C10" s="65">
        <v>5.2</v>
      </c>
      <c r="D10" s="65">
        <v>5.5</v>
      </c>
      <c r="E10" s="65">
        <v>5.7</v>
      </c>
      <c r="F10" s="65">
        <v>5.9</v>
      </c>
      <c r="G10" s="65">
        <v>4.8</v>
      </c>
      <c r="H10" s="61"/>
      <c r="I10" s="65">
        <v>4.5</v>
      </c>
      <c r="J10" s="65">
        <v>4.0999999999999996</v>
      </c>
      <c r="K10" s="65">
        <v>4.3</v>
      </c>
      <c r="L10" s="65">
        <v>4.5999999999999996</v>
      </c>
      <c r="M10" s="65">
        <v>4.7</v>
      </c>
      <c r="N10" s="65">
        <v>3.9</v>
      </c>
      <c r="O10" s="61"/>
      <c r="P10" s="65">
        <v>0.5</v>
      </c>
      <c r="Q10" s="65">
        <v>1</v>
      </c>
      <c r="R10" s="65">
        <v>1.2</v>
      </c>
      <c r="S10" s="65">
        <v>1.2</v>
      </c>
      <c r="T10" s="65">
        <v>1.2</v>
      </c>
      <c r="U10" s="65">
        <v>1</v>
      </c>
      <c r="W10" s="61"/>
      <c r="AB10" s="61"/>
      <c r="AC10" s="61"/>
    </row>
    <row r="11" spans="1:29" ht="15" thickBot="1" x14ac:dyDescent="0.25">
      <c r="A11" s="65" t="s">
        <v>212</v>
      </c>
      <c r="B11" s="65">
        <v>18.8</v>
      </c>
      <c r="C11" s="65">
        <v>18.600000000000001</v>
      </c>
      <c r="D11" s="65">
        <v>21.2</v>
      </c>
      <c r="E11" s="65">
        <v>23.3</v>
      </c>
      <c r="F11" s="65">
        <v>23.8</v>
      </c>
      <c r="G11" s="65">
        <v>23.6</v>
      </c>
      <c r="H11" s="61"/>
      <c r="I11" s="65">
        <v>15.5</v>
      </c>
      <c r="J11" s="65">
        <v>14</v>
      </c>
      <c r="K11" s="65">
        <v>15.4</v>
      </c>
      <c r="L11" s="65">
        <v>16.5</v>
      </c>
      <c r="M11" s="65">
        <v>16.600000000000001</v>
      </c>
      <c r="N11" s="65">
        <v>17.3</v>
      </c>
      <c r="O11" s="61"/>
      <c r="P11" s="65">
        <v>3.3</v>
      </c>
      <c r="Q11" s="65">
        <v>4.7</v>
      </c>
      <c r="R11" s="65">
        <v>5.8</v>
      </c>
      <c r="S11" s="65">
        <v>6.7</v>
      </c>
      <c r="T11" s="65">
        <v>7.2</v>
      </c>
      <c r="U11" s="65">
        <v>6.3</v>
      </c>
      <c r="W11" s="61"/>
      <c r="AB11" s="61"/>
      <c r="AC11" s="61"/>
    </row>
    <row r="12" spans="1:29" x14ac:dyDescent="0.2">
      <c r="A12" s="67" t="s">
        <v>68</v>
      </c>
    </row>
    <row r="14" spans="1:29" x14ac:dyDescent="0.2">
      <c r="A14" s="9" t="s">
        <v>225</v>
      </c>
    </row>
    <row r="15" spans="1:29" x14ac:dyDescent="0.2">
      <c r="B15" s="66">
        <v>2019</v>
      </c>
      <c r="C15" s="66"/>
      <c r="D15" s="66">
        <v>2020</v>
      </c>
      <c r="E15" s="66"/>
      <c r="F15" s="66">
        <v>2021</v>
      </c>
      <c r="G15" s="66"/>
      <c r="H15" s="66">
        <v>2022</v>
      </c>
      <c r="I15" s="66"/>
      <c r="J15" s="66">
        <v>2023</v>
      </c>
      <c r="K15" s="66"/>
      <c r="L15" s="66">
        <v>2024</v>
      </c>
      <c r="M15" s="66"/>
    </row>
    <row r="16" spans="1:29" ht="15" thickBot="1" x14ac:dyDescent="0.25">
      <c r="B16" s="66" t="s">
        <v>223</v>
      </c>
      <c r="C16" s="66" t="s">
        <v>226</v>
      </c>
      <c r="D16" s="66" t="s">
        <v>223</v>
      </c>
      <c r="E16" s="66" t="s">
        <v>226</v>
      </c>
      <c r="F16" s="66" t="s">
        <v>223</v>
      </c>
      <c r="G16" s="66" t="s">
        <v>226</v>
      </c>
      <c r="H16" s="66" t="s">
        <v>223</v>
      </c>
      <c r="I16" s="66" t="s">
        <v>226</v>
      </c>
      <c r="J16" s="66" t="s">
        <v>223</v>
      </c>
      <c r="K16" s="66" t="s">
        <v>226</v>
      </c>
      <c r="L16" s="66" t="s">
        <v>223</v>
      </c>
      <c r="M16" s="66" t="s">
        <v>226</v>
      </c>
    </row>
    <row r="17" spans="1:29" ht="15" thickBot="1" x14ac:dyDescent="0.25">
      <c r="A17" s="65" t="s">
        <v>227</v>
      </c>
      <c r="B17" s="65">
        <v>34</v>
      </c>
      <c r="C17" s="65">
        <v>26.8</v>
      </c>
      <c r="D17" s="65">
        <v>35</v>
      </c>
      <c r="E17" s="65">
        <v>28.8</v>
      </c>
      <c r="F17" s="65">
        <v>35.200000000000003</v>
      </c>
      <c r="G17" s="65">
        <v>29.1</v>
      </c>
      <c r="H17" s="65">
        <v>34.6</v>
      </c>
      <c r="I17" s="65">
        <v>27.1</v>
      </c>
      <c r="J17" s="65">
        <v>33.700000000000003</v>
      </c>
      <c r="K17" s="65">
        <v>26.1</v>
      </c>
      <c r="L17" s="65">
        <v>35.6</v>
      </c>
      <c r="M17" s="65">
        <v>26</v>
      </c>
      <c r="AC17" s="61"/>
    </row>
    <row r="18" spans="1:29" ht="15" thickBot="1" x14ac:dyDescent="0.25">
      <c r="A18" s="65" t="s">
        <v>215</v>
      </c>
      <c r="B18" s="65">
        <v>29</v>
      </c>
      <c r="C18" s="65">
        <v>13.7</v>
      </c>
      <c r="D18" s="65">
        <v>31.1</v>
      </c>
      <c r="E18" s="65">
        <v>12.5</v>
      </c>
      <c r="F18" s="65">
        <v>31</v>
      </c>
      <c r="G18" s="65">
        <v>13.4</v>
      </c>
      <c r="H18" s="65">
        <v>31.4</v>
      </c>
      <c r="I18" s="65">
        <v>12.7</v>
      </c>
      <c r="J18" s="65">
        <v>31</v>
      </c>
      <c r="K18" s="65">
        <v>12.2</v>
      </c>
      <c r="L18" s="65">
        <v>31.5</v>
      </c>
      <c r="M18" s="65">
        <v>12.3</v>
      </c>
      <c r="AC18" s="61"/>
    </row>
    <row r="19" spans="1:29" ht="15" thickBot="1" x14ac:dyDescent="0.25">
      <c r="A19" s="65" t="s">
        <v>101</v>
      </c>
      <c r="B19" s="65">
        <v>23.900000000000006</v>
      </c>
      <c r="C19" s="65">
        <v>4.7999999999999972</v>
      </c>
      <c r="D19" s="65">
        <v>22.699999999999996</v>
      </c>
      <c r="E19" s="65">
        <v>6.6999999999999993</v>
      </c>
      <c r="F19" s="65">
        <v>24.399999999999991</v>
      </c>
      <c r="G19" s="65">
        <v>7.9999999999999982</v>
      </c>
      <c r="H19" s="65">
        <v>25.200000000000003</v>
      </c>
      <c r="I19" s="65">
        <v>8.9999999999999964</v>
      </c>
      <c r="J19" s="65">
        <v>26.399999999999991</v>
      </c>
      <c r="K19" s="65">
        <v>9.4000000000000021</v>
      </c>
      <c r="L19" s="65">
        <v>26.499999999999993</v>
      </c>
      <c r="M19" s="65">
        <v>8.4000000000000021</v>
      </c>
      <c r="AC19" s="61"/>
    </row>
    <row r="36" spans="2:2" x14ac:dyDescent="0.2">
      <c r="B36" s="64" t="s">
        <v>312</v>
      </c>
    </row>
  </sheetData>
  <pageMargins left="0.7" right="0.7" top="0.75" bottom="0.75" header="0.3" footer="0.3"/>
  <pageSetup paperSize="9" scale="63"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35"/>
  <sheetViews>
    <sheetView zoomScaleNormal="100" workbookViewId="0">
      <selection activeCell="B28" sqref="B28"/>
    </sheetView>
  </sheetViews>
  <sheetFormatPr defaultColWidth="11.42578125" defaultRowHeight="14.25" x14ac:dyDescent="0.2"/>
  <cols>
    <col min="1" max="1" width="78.5703125" style="9" customWidth="1"/>
    <col min="2" max="8" width="11.42578125" style="9"/>
    <col min="9" max="11" width="12.28515625" style="9" customWidth="1"/>
    <col min="12" max="12" width="15.28515625" style="9" customWidth="1"/>
    <col min="13" max="14" width="12.28515625" style="9" customWidth="1"/>
    <col min="15" max="16384" width="11.42578125" style="9"/>
  </cols>
  <sheetData>
    <row r="1" spans="1:22" x14ac:dyDescent="0.2">
      <c r="A1" s="64" t="s">
        <v>315</v>
      </c>
    </row>
    <row r="3" spans="1:22" x14ac:dyDescent="0.2">
      <c r="B3" s="66" t="s">
        <v>204</v>
      </c>
      <c r="C3" s="66"/>
      <c r="D3" s="66"/>
      <c r="E3" s="66"/>
      <c r="F3" s="66"/>
      <c r="G3" s="66"/>
      <c r="I3" s="66" t="s">
        <v>205</v>
      </c>
      <c r="J3" s="66"/>
      <c r="K3" s="66"/>
      <c r="L3" s="66"/>
      <c r="M3" s="66"/>
      <c r="N3" s="66"/>
      <c r="P3" s="66" t="s">
        <v>206</v>
      </c>
      <c r="Q3" s="66"/>
      <c r="R3" s="66"/>
      <c r="S3" s="66"/>
      <c r="T3" s="66"/>
      <c r="U3" s="66"/>
    </row>
    <row r="4" spans="1:22"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row>
    <row r="5" spans="1:22" ht="15" thickBot="1" x14ac:dyDescent="0.25">
      <c r="B5" s="66" t="s">
        <v>207</v>
      </c>
      <c r="C5" s="66"/>
      <c r="D5" s="66"/>
      <c r="E5" s="66"/>
      <c r="F5" s="66"/>
      <c r="G5" s="66"/>
      <c r="I5" s="66" t="s">
        <v>207</v>
      </c>
      <c r="J5" s="66"/>
      <c r="K5" s="66"/>
      <c r="L5" s="66"/>
      <c r="M5" s="66"/>
      <c r="N5" s="66"/>
      <c r="P5" s="66" t="s">
        <v>207</v>
      </c>
      <c r="Q5" s="66"/>
      <c r="R5" s="66"/>
      <c r="S5" s="66"/>
      <c r="T5" s="66"/>
      <c r="U5" s="66"/>
    </row>
    <row r="6" spans="1:22" ht="15" thickBot="1" x14ac:dyDescent="0.25">
      <c r="A6" s="65" t="s">
        <v>63</v>
      </c>
      <c r="B6" s="65">
        <v>8129.8</v>
      </c>
      <c r="C6" s="65">
        <v>8010.4</v>
      </c>
      <c r="D6" s="65">
        <v>8286</v>
      </c>
      <c r="E6" s="65">
        <v>8521</v>
      </c>
      <c r="F6" s="65">
        <v>8611.6</v>
      </c>
      <c r="G6" s="65">
        <v>8665</v>
      </c>
      <c r="H6" s="61"/>
      <c r="I6" s="65">
        <v>3933.9</v>
      </c>
      <c r="J6" s="65">
        <v>3801.7</v>
      </c>
      <c r="K6" s="65">
        <v>3993.1</v>
      </c>
      <c r="L6" s="65">
        <v>4085.2</v>
      </c>
      <c r="M6" s="65">
        <v>4054.3</v>
      </c>
      <c r="N6" s="65">
        <v>4048.6</v>
      </c>
      <c r="O6" s="61"/>
      <c r="P6" s="65">
        <v>4127.3999999999996</v>
      </c>
      <c r="Q6" s="65">
        <v>4140.3999999999996</v>
      </c>
      <c r="R6" s="65">
        <v>4219.8999999999996</v>
      </c>
      <c r="S6" s="65">
        <v>4360.2</v>
      </c>
      <c r="T6" s="65">
        <v>4472.7</v>
      </c>
      <c r="U6" s="65">
        <v>4531.3999999999996</v>
      </c>
    </row>
    <row r="7" spans="1:22" ht="15" thickBot="1" x14ac:dyDescent="0.25">
      <c r="A7" s="65" t="s">
        <v>181</v>
      </c>
      <c r="B7" s="65">
        <v>127.9</v>
      </c>
      <c r="C7" s="65">
        <v>132</v>
      </c>
      <c r="D7" s="65">
        <v>136.19999999999999</v>
      </c>
      <c r="E7" s="65">
        <v>135</v>
      </c>
      <c r="F7" s="65">
        <v>134.1</v>
      </c>
      <c r="G7" s="65">
        <v>135.80000000000001</v>
      </c>
      <c r="H7" s="61"/>
      <c r="I7" s="65">
        <v>93.6</v>
      </c>
      <c r="J7" s="65">
        <v>97.7</v>
      </c>
      <c r="K7" s="65">
        <v>98.3</v>
      </c>
      <c r="L7" s="65">
        <v>94.7</v>
      </c>
      <c r="M7" s="65">
        <v>93.2</v>
      </c>
      <c r="N7" s="65">
        <v>95.3</v>
      </c>
      <c r="O7" s="61"/>
      <c r="P7" s="65">
        <v>34.200000000000003</v>
      </c>
      <c r="Q7" s="65">
        <v>34.299999999999997</v>
      </c>
      <c r="R7" s="65">
        <v>37.9</v>
      </c>
      <c r="S7" s="65">
        <v>40.4</v>
      </c>
      <c r="T7" s="65">
        <v>40.799999999999997</v>
      </c>
      <c r="U7" s="65">
        <v>40.5</v>
      </c>
    </row>
    <row r="8" spans="1:22" ht="15" thickBot="1" x14ac:dyDescent="0.25">
      <c r="A8" s="65" t="s">
        <v>208</v>
      </c>
      <c r="B8" s="65">
        <v>58.2</v>
      </c>
      <c r="C8" s="65">
        <v>60.7</v>
      </c>
      <c r="D8" s="65">
        <v>61.1</v>
      </c>
      <c r="E8" s="65">
        <v>58.6</v>
      </c>
      <c r="F8" s="65">
        <v>57</v>
      </c>
      <c r="G8" s="65">
        <v>58.6</v>
      </c>
      <c r="H8" s="61"/>
      <c r="I8" s="65">
        <v>53</v>
      </c>
      <c r="J8" s="65">
        <v>55.3</v>
      </c>
      <c r="K8" s="65">
        <v>55.5</v>
      </c>
      <c r="L8" s="65">
        <v>52.5</v>
      </c>
      <c r="M8" s="65">
        <v>50.6</v>
      </c>
      <c r="N8" s="65">
        <v>51.9</v>
      </c>
      <c r="O8" s="61"/>
      <c r="P8" s="65">
        <v>5.2</v>
      </c>
      <c r="Q8" s="65">
        <v>5.4</v>
      </c>
      <c r="R8" s="65">
        <v>5.6</v>
      </c>
      <c r="S8" s="65">
        <v>6</v>
      </c>
      <c r="T8" s="65">
        <v>6.4</v>
      </c>
      <c r="U8" s="65">
        <v>6.7</v>
      </c>
    </row>
    <row r="9" spans="1:22" ht="15" thickBot="1" x14ac:dyDescent="0.25">
      <c r="A9" s="65" t="s">
        <v>209</v>
      </c>
      <c r="B9" s="65">
        <v>4.9000000000000004</v>
      </c>
      <c r="C9" s="65">
        <v>5.5</v>
      </c>
      <c r="D9" s="65">
        <v>5.7</v>
      </c>
      <c r="E9" s="65">
        <v>5.2</v>
      </c>
      <c r="F9" s="65">
        <v>5.9</v>
      </c>
      <c r="G9" s="65">
        <v>6.3</v>
      </c>
      <c r="H9" s="61"/>
      <c r="I9" s="65">
        <v>0</v>
      </c>
      <c r="J9" s="65">
        <v>0</v>
      </c>
      <c r="K9" s="65">
        <v>0</v>
      </c>
      <c r="L9" s="65">
        <v>0</v>
      </c>
      <c r="M9" s="65">
        <v>0</v>
      </c>
      <c r="N9" s="65">
        <v>0</v>
      </c>
      <c r="O9" s="61"/>
      <c r="P9" s="65">
        <v>0</v>
      </c>
      <c r="Q9" s="65">
        <v>0</v>
      </c>
      <c r="R9" s="65">
        <v>0</v>
      </c>
      <c r="S9" s="65">
        <v>0</v>
      </c>
      <c r="T9" s="65">
        <v>0</v>
      </c>
      <c r="U9" s="65">
        <v>0</v>
      </c>
      <c r="V9" s="61"/>
    </row>
    <row r="10" spans="1:22" ht="15" thickBot="1" x14ac:dyDescent="0.25">
      <c r="A10" s="65" t="s">
        <v>210</v>
      </c>
      <c r="B10" s="65">
        <v>41.6</v>
      </c>
      <c r="C10" s="65">
        <v>42.4</v>
      </c>
      <c r="D10" s="65">
        <v>43.2</v>
      </c>
      <c r="E10" s="65">
        <v>42.8</v>
      </c>
      <c r="F10" s="65">
        <v>42</v>
      </c>
      <c r="G10" s="65">
        <v>42.7</v>
      </c>
      <c r="H10" s="61"/>
      <c r="I10" s="65">
        <v>31.5</v>
      </c>
      <c r="J10" s="65">
        <v>31.7</v>
      </c>
      <c r="K10" s="65">
        <v>31.9</v>
      </c>
      <c r="L10" s="65">
        <v>31.7</v>
      </c>
      <c r="M10" s="65">
        <v>32.1</v>
      </c>
      <c r="N10" s="65">
        <v>32.799999999999997</v>
      </c>
      <c r="O10" s="61"/>
      <c r="P10" s="65">
        <v>10</v>
      </c>
      <c r="Q10" s="65">
        <v>10.7</v>
      </c>
      <c r="R10" s="65">
        <v>11.3</v>
      </c>
      <c r="S10" s="65">
        <v>11.1</v>
      </c>
      <c r="T10" s="65">
        <v>10</v>
      </c>
      <c r="U10" s="65">
        <v>9.9</v>
      </c>
    </row>
    <row r="11" spans="1:22" ht="15" thickBot="1" x14ac:dyDescent="0.25">
      <c r="A11" s="65" t="s">
        <v>211</v>
      </c>
      <c r="B11" s="65">
        <v>4.8</v>
      </c>
      <c r="C11" s="65">
        <v>5.0999999999999996</v>
      </c>
      <c r="D11" s="65">
        <v>5.4</v>
      </c>
      <c r="E11" s="65">
        <v>5.7</v>
      </c>
      <c r="F11" s="65">
        <v>5.9</v>
      </c>
      <c r="G11" s="65">
        <v>4.8</v>
      </c>
      <c r="H11" s="61"/>
      <c r="I11" s="65">
        <v>0</v>
      </c>
      <c r="J11" s="65">
        <v>0</v>
      </c>
      <c r="K11" s="65">
        <v>0</v>
      </c>
      <c r="L11" s="65">
        <v>0</v>
      </c>
      <c r="M11" s="65">
        <v>0</v>
      </c>
      <c r="N11" s="65">
        <v>0</v>
      </c>
      <c r="O11" s="61"/>
      <c r="P11" s="65">
        <v>0</v>
      </c>
      <c r="Q11" s="65">
        <v>0</v>
      </c>
      <c r="R11" s="65">
        <v>0</v>
      </c>
      <c r="S11" s="65">
        <v>0</v>
      </c>
      <c r="T11" s="65">
        <v>0</v>
      </c>
      <c r="U11" s="65">
        <v>0</v>
      </c>
      <c r="V11" s="61"/>
    </row>
    <row r="12" spans="1:22" ht="15" thickBot="1" x14ac:dyDescent="0.25">
      <c r="A12" s="65" t="s">
        <v>212</v>
      </c>
      <c r="B12" s="65">
        <v>18.399999999999999</v>
      </c>
      <c r="C12" s="65">
        <v>18.3</v>
      </c>
      <c r="D12" s="65">
        <v>20.8</v>
      </c>
      <c r="E12" s="65">
        <v>22.8</v>
      </c>
      <c r="F12" s="65">
        <v>23.3</v>
      </c>
      <c r="G12" s="65">
        <v>23.3</v>
      </c>
      <c r="H12" s="61"/>
      <c r="I12" s="65">
        <v>0</v>
      </c>
      <c r="J12" s="65">
        <v>0</v>
      </c>
      <c r="K12" s="65">
        <v>0</v>
      </c>
      <c r="L12" s="65">
        <v>6.6</v>
      </c>
      <c r="M12" s="65">
        <v>6.5</v>
      </c>
      <c r="N12" s="65">
        <v>6.3</v>
      </c>
      <c r="O12" s="61"/>
      <c r="P12" s="65">
        <v>0</v>
      </c>
      <c r="Q12" s="65">
        <v>0</v>
      </c>
      <c r="R12" s="65">
        <v>0</v>
      </c>
      <c r="S12" s="65">
        <v>16.100000000000001</v>
      </c>
      <c r="T12" s="65">
        <v>16.8</v>
      </c>
      <c r="U12" s="65">
        <v>17</v>
      </c>
      <c r="V12" s="61"/>
    </row>
    <row r="13" spans="1:22" x14ac:dyDescent="0.2">
      <c r="A13" s="67" t="s">
        <v>68</v>
      </c>
    </row>
    <row r="14" spans="1:22" x14ac:dyDescent="0.2">
      <c r="K14" s="61"/>
    </row>
    <row r="15" spans="1:22" x14ac:dyDescent="0.2">
      <c r="A15" s="9" t="s">
        <v>228</v>
      </c>
      <c r="J15" s="9" t="s">
        <v>229</v>
      </c>
    </row>
    <row r="16" spans="1:22" ht="15" thickBot="1" x14ac:dyDescent="0.25">
      <c r="B16" s="66">
        <v>2019</v>
      </c>
      <c r="C16" s="66">
        <v>2020</v>
      </c>
      <c r="D16" s="66">
        <v>2021</v>
      </c>
      <c r="E16" s="66">
        <v>2022</v>
      </c>
      <c r="F16" s="66">
        <v>2023</v>
      </c>
      <c r="G16" s="66">
        <v>2024</v>
      </c>
      <c r="J16" s="66"/>
      <c r="K16" s="66" t="s">
        <v>230</v>
      </c>
      <c r="L16" s="66" t="s">
        <v>231</v>
      </c>
    </row>
    <row r="17" spans="1:12" ht="15" thickBot="1" x14ac:dyDescent="0.25">
      <c r="A17" s="65" t="s">
        <v>214</v>
      </c>
      <c r="B17" s="65">
        <v>58.2</v>
      </c>
      <c r="C17" s="65">
        <v>60.7</v>
      </c>
      <c r="D17" s="65">
        <v>61.1</v>
      </c>
      <c r="E17" s="65">
        <v>58.6</v>
      </c>
      <c r="F17" s="65">
        <v>57</v>
      </c>
      <c r="G17" s="65">
        <v>58.6</v>
      </c>
      <c r="H17" s="63"/>
      <c r="I17" s="63"/>
      <c r="J17" s="65" t="s">
        <v>214</v>
      </c>
      <c r="K17" s="65">
        <v>51.9</v>
      </c>
      <c r="L17" s="65">
        <v>6.7</v>
      </c>
    </row>
    <row r="18" spans="1:12" ht="15" thickBot="1" x14ac:dyDescent="0.25">
      <c r="A18" s="65" t="s">
        <v>215</v>
      </c>
      <c r="B18" s="65">
        <v>41.6</v>
      </c>
      <c r="C18" s="65">
        <v>42.4</v>
      </c>
      <c r="D18" s="65">
        <v>43.2</v>
      </c>
      <c r="E18" s="65">
        <v>42.8</v>
      </c>
      <c r="F18" s="65">
        <v>42</v>
      </c>
      <c r="G18" s="65">
        <v>42.7</v>
      </c>
      <c r="H18" s="61"/>
      <c r="I18" s="56"/>
      <c r="J18" s="65" t="s">
        <v>215</v>
      </c>
      <c r="K18" s="65">
        <v>32.799999999999997</v>
      </c>
      <c r="L18" s="65">
        <v>9.9</v>
      </c>
    </row>
    <row r="19" spans="1:12" ht="15" thickBot="1" x14ac:dyDescent="0.25">
      <c r="A19" s="65" t="s">
        <v>175</v>
      </c>
      <c r="B19" s="65">
        <v>28.1</v>
      </c>
      <c r="C19" s="65">
        <v>28.9</v>
      </c>
      <c r="D19" s="65">
        <v>31.899999999999991</v>
      </c>
      <c r="E19" s="65">
        <v>33.600000000000009</v>
      </c>
      <c r="F19" s="65">
        <v>35.099999999999994</v>
      </c>
      <c r="G19" s="65">
        <v>34.500000000000014</v>
      </c>
      <c r="H19" s="61"/>
      <c r="I19" s="56"/>
      <c r="J19" s="65" t="s">
        <v>175</v>
      </c>
      <c r="K19" s="65">
        <v>10.600000000000001</v>
      </c>
      <c r="L19" s="65">
        <v>23.9</v>
      </c>
    </row>
    <row r="20" spans="1:12" x14ac:dyDescent="0.2">
      <c r="H20" s="57"/>
    </row>
    <row r="35" spans="1:10" x14ac:dyDescent="0.2">
      <c r="A35" s="64" t="s">
        <v>313</v>
      </c>
      <c r="J35" s="64" t="s">
        <v>314</v>
      </c>
    </row>
  </sheetData>
  <pageMargins left="0.7" right="0.7" top="0.75" bottom="0.75" header="0.3" footer="0.3"/>
  <pageSetup paperSize="9" scale="48"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zoomScaleNormal="100" workbookViewId="0">
      <selection activeCell="J20" sqref="J20"/>
    </sheetView>
  </sheetViews>
  <sheetFormatPr defaultColWidth="11.42578125" defaultRowHeight="14.25" x14ac:dyDescent="0.2"/>
  <cols>
    <col min="1" max="1" width="29.7109375" style="9" customWidth="1"/>
    <col min="2" max="16384" width="11.42578125" style="9"/>
  </cols>
  <sheetData>
    <row r="1" spans="1:21" x14ac:dyDescent="0.2">
      <c r="A1" s="64" t="s">
        <v>316</v>
      </c>
    </row>
    <row r="3" spans="1:21" x14ac:dyDescent="0.2">
      <c r="B3" s="66" t="s">
        <v>204</v>
      </c>
      <c r="C3" s="66"/>
      <c r="D3" s="66"/>
      <c r="E3" s="66"/>
      <c r="F3" s="66"/>
      <c r="G3" s="66"/>
      <c r="I3" s="66" t="s">
        <v>205</v>
      </c>
      <c r="J3" s="66"/>
      <c r="K3" s="66"/>
      <c r="L3" s="66"/>
      <c r="M3" s="66"/>
      <c r="N3" s="66"/>
      <c r="P3" s="66" t="s">
        <v>206</v>
      </c>
      <c r="Q3" s="66"/>
      <c r="R3" s="66"/>
      <c r="S3" s="66"/>
      <c r="T3" s="66"/>
      <c r="U3" s="66"/>
    </row>
    <row r="4" spans="1:21" x14ac:dyDescent="0.2">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row>
    <row r="5" spans="1:21" ht="15" thickBot="1" x14ac:dyDescent="0.25">
      <c r="B5" s="66" t="s">
        <v>207</v>
      </c>
      <c r="C5" s="66"/>
      <c r="D5" s="66"/>
      <c r="E5" s="66"/>
      <c r="F5" s="66"/>
      <c r="G5" s="66"/>
      <c r="I5" s="66" t="s">
        <v>207</v>
      </c>
      <c r="J5" s="66"/>
      <c r="K5" s="66"/>
      <c r="L5" s="66"/>
      <c r="M5" s="66"/>
      <c r="N5" s="66"/>
      <c r="P5" s="66" t="s">
        <v>207</v>
      </c>
      <c r="Q5" s="66"/>
      <c r="R5" s="66"/>
      <c r="S5" s="66"/>
      <c r="T5" s="66"/>
      <c r="U5" s="66"/>
    </row>
    <row r="6" spans="1:21" ht="15" thickBot="1" x14ac:dyDescent="0.25">
      <c r="A6" s="65" t="s">
        <v>181</v>
      </c>
      <c r="B6" s="65">
        <v>127.9</v>
      </c>
      <c r="C6" s="65">
        <v>132</v>
      </c>
      <c r="D6" s="65">
        <v>136.19999999999999</v>
      </c>
      <c r="E6" s="65">
        <v>135</v>
      </c>
      <c r="F6" s="65">
        <v>134.1</v>
      </c>
      <c r="G6" s="65">
        <v>135.80000000000001</v>
      </c>
      <c r="H6" s="61"/>
      <c r="I6" s="65">
        <v>93.6</v>
      </c>
      <c r="J6" s="65">
        <v>97.7</v>
      </c>
      <c r="K6" s="65">
        <v>98.3</v>
      </c>
      <c r="L6" s="65">
        <v>94.7</v>
      </c>
      <c r="M6" s="65">
        <v>93.2</v>
      </c>
      <c r="N6" s="65">
        <v>95.3</v>
      </c>
      <c r="O6" s="61"/>
      <c r="P6" s="65">
        <v>34.200000000000003</v>
      </c>
      <c r="Q6" s="65">
        <v>34.299999999999997</v>
      </c>
      <c r="R6" s="65">
        <v>37.9</v>
      </c>
      <c r="S6" s="65">
        <v>40.4</v>
      </c>
      <c r="T6" s="65">
        <v>40.799999999999997</v>
      </c>
      <c r="U6" s="65">
        <v>40.5</v>
      </c>
    </row>
    <row r="7" spans="1:21" ht="15" thickBot="1" x14ac:dyDescent="0.25">
      <c r="A7" s="65" t="s">
        <v>134</v>
      </c>
      <c r="B7" s="65">
        <v>48</v>
      </c>
      <c r="C7" s="65">
        <v>50.9</v>
      </c>
      <c r="D7" s="65">
        <v>51</v>
      </c>
      <c r="E7" s="65">
        <v>49.7</v>
      </c>
      <c r="F7" s="65">
        <v>49.2</v>
      </c>
      <c r="G7" s="65">
        <v>50.1</v>
      </c>
      <c r="H7" s="61"/>
      <c r="I7" s="65">
        <v>36.4</v>
      </c>
      <c r="J7" s="65">
        <v>39.299999999999997</v>
      </c>
      <c r="K7" s="65">
        <v>38.799999999999997</v>
      </c>
      <c r="L7" s="65">
        <v>38.299999999999997</v>
      </c>
      <c r="M7" s="65">
        <v>38.1</v>
      </c>
      <c r="N7" s="65">
        <v>39.5</v>
      </c>
      <c r="O7" s="61"/>
      <c r="P7" s="65">
        <v>11.6</v>
      </c>
      <c r="Q7" s="65">
        <v>11.6</v>
      </c>
      <c r="R7" s="65">
        <v>12.2</v>
      </c>
      <c r="S7" s="65">
        <v>11.4</v>
      </c>
      <c r="T7" s="65">
        <v>11.1</v>
      </c>
      <c r="U7" s="65">
        <v>10.6</v>
      </c>
    </row>
    <row r="8" spans="1:21" ht="15" thickBot="1" x14ac:dyDescent="0.25">
      <c r="A8" s="65" t="s">
        <v>135</v>
      </c>
      <c r="B8" s="65">
        <v>51.7</v>
      </c>
      <c r="C8" s="65">
        <v>52.5</v>
      </c>
      <c r="D8" s="65">
        <v>53.7</v>
      </c>
      <c r="E8" s="65">
        <v>51.4</v>
      </c>
      <c r="F8" s="65">
        <v>50.3</v>
      </c>
      <c r="G8" s="65">
        <v>50.9</v>
      </c>
      <c r="H8" s="61"/>
      <c r="I8" s="65">
        <v>47.8</v>
      </c>
      <c r="J8" s="65">
        <v>48.2</v>
      </c>
      <c r="K8" s="65">
        <v>48.9</v>
      </c>
      <c r="L8" s="65">
        <v>46.2</v>
      </c>
      <c r="M8" s="65">
        <v>45.1</v>
      </c>
      <c r="N8" s="65">
        <v>46.8</v>
      </c>
      <c r="O8" s="61"/>
      <c r="P8" s="65">
        <v>3.8000000000000007</v>
      </c>
      <c r="Q8" s="65">
        <v>4.399999999999995</v>
      </c>
      <c r="R8" s="65">
        <v>4.8000000000000007</v>
      </c>
      <c r="S8" s="65">
        <v>5.3000000000000007</v>
      </c>
      <c r="T8" s="65">
        <v>5.0999999999999943</v>
      </c>
      <c r="U8" s="65">
        <v>4.0999999999999979</v>
      </c>
    </row>
    <row r="9" spans="1:21" ht="15" thickBot="1" x14ac:dyDescent="0.25">
      <c r="A9" s="65" t="s">
        <v>137</v>
      </c>
      <c r="B9" s="65">
        <v>28.2</v>
      </c>
      <c r="C9" s="65">
        <v>28.5</v>
      </c>
      <c r="D9" s="65">
        <v>31.5</v>
      </c>
      <c r="E9" s="65">
        <v>33.9</v>
      </c>
      <c r="F9" s="65">
        <v>34.6</v>
      </c>
      <c r="G9" s="65">
        <v>34.799999999999997</v>
      </c>
      <c r="H9" s="61"/>
      <c r="I9" s="65">
        <v>9.4</v>
      </c>
      <c r="J9" s="65">
        <v>10.199999999999999</v>
      </c>
      <c r="K9" s="65">
        <v>10.6</v>
      </c>
      <c r="L9" s="65">
        <v>10.199999999999999</v>
      </c>
      <c r="M9" s="65">
        <v>10</v>
      </c>
      <c r="N9" s="65">
        <v>9</v>
      </c>
      <c r="O9" s="61"/>
      <c r="P9" s="65">
        <v>18.8</v>
      </c>
      <c r="Q9" s="65">
        <v>18.3</v>
      </c>
      <c r="R9" s="65">
        <v>20.9</v>
      </c>
      <c r="S9" s="65">
        <v>23.7</v>
      </c>
      <c r="T9" s="65">
        <v>24.6</v>
      </c>
      <c r="U9" s="65">
        <v>25.8</v>
      </c>
    </row>
    <row r="10" spans="1:21" ht="15" thickBot="1" x14ac:dyDescent="0.25">
      <c r="A10" s="65"/>
      <c r="B10" s="65"/>
      <c r="C10" s="65"/>
      <c r="D10" s="65"/>
      <c r="E10" s="65"/>
      <c r="F10" s="65"/>
      <c r="G10" s="65"/>
      <c r="I10" s="65"/>
      <c r="J10" s="65"/>
      <c r="K10" s="65"/>
      <c r="L10" s="65"/>
      <c r="M10" s="65"/>
      <c r="N10" s="65"/>
      <c r="P10" s="65"/>
      <c r="Q10" s="65"/>
      <c r="R10" s="65"/>
      <c r="S10" s="65"/>
      <c r="T10" s="65"/>
      <c r="U10" s="65"/>
    </row>
    <row r="11" spans="1:21" ht="15" thickBot="1" x14ac:dyDescent="0.25">
      <c r="A11" s="65" t="s">
        <v>232</v>
      </c>
      <c r="B11" s="65">
        <v>38.5</v>
      </c>
      <c r="C11" s="65">
        <v>39.1</v>
      </c>
      <c r="D11" s="65">
        <v>42.3</v>
      </c>
      <c r="E11" s="65">
        <v>44.8</v>
      </c>
      <c r="F11" s="65">
        <v>45.3</v>
      </c>
      <c r="G11" s="65">
        <v>45.6</v>
      </c>
      <c r="I11" s="65">
        <v>16.600000000000001</v>
      </c>
      <c r="J11" s="65">
        <v>17.399999999999999</v>
      </c>
      <c r="K11" s="65">
        <v>18</v>
      </c>
      <c r="L11" s="65">
        <v>17.8</v>
      </c>
      <c r="M11" s="65">
        <v>17.600000000000001</v>
      </c>
      <c r="N11" s="65">
        <v>17.100000000000001</v>
      </c>
      <c r="P11" s="65">
        <v>21.9</v>
      </c>
      <c r="Q11" s="65">
        <v>21.7</v>
      </c>
      <c r="R11" s="65">
        <v>24.3</v>
      </c>
      <c r="S11" s="65">
        <v>27</v>
      </c>
      <c r="T11" s="65">
        <v>27.7</v>
      </c>
      <c r="U11" s="65">
        <v>28.6</v>
      </c>
    </row>
    <row r="12" spans="1:21" ht="15" thickBot="1" x14ac:dyDescent="0.25">
      <c r="A12" s="65" t="s">
        <v>218</v>
      </c>
      <c r="B12" s="65">
        <v>24.3</v>
      </c>
      <c r="C12" s="65">
        <v>24.2</v>
      </c>
      <c r="D12" s="65">
        <v>26.2</v>
      </c>
      <c r="E12" s="65">
        <v>27.3</v>
      </c>
      <c r="F12" s="65">
        <v>28.1</v>
      </c>
      <c r="G12" s="65">
        <v>27.8</v>
      </c>
      <c r="I12" s="65">
        <v>10</v>
      </c>
      <c r="J12" s="65">
        <v>10.5</v>
      </c>
      <c r="K12" s="65">
        <v>10.199999999999999</v>
      </c>
      <c r="L12" s="65">
        <v>10.5</v>
      </c>
      <c r="M12" s="65">
        <v>10.6</v>
      </c>
      <c r="N12" s="65">
        <v>10.7</v>
      </c>
      <c r="P12" s="65">
        <v>14.3</v>
      </c>
      <c r="Q12" s="65">
        <v>13.8</v>
      </c>
      <c r="R12" s="65">
        <v>16</v>
      </c>
      <c r="S12" s="65">
        <v>16.8</v>
      </c>
      <c r="T12" s="65">
        <v>17.5</v>
      </c>
      <c r="U12" s="65">
        <v>17.100000000000001</v>
      </c>
    </row>
    <row r="13" spans="1:21" ht="15" thickBot="1" x14ac:dyDescent="0.25">
      <c r="A13" s="65" t="s">
        <v>220</v>
      </c>
      <c r="B13" s="65">
        <v>6.3</v>
      </c>
      <c r="C13" s="65">
        <v>6.6</v>
      </c>
      <c r="D13" s="65">
        <v>6.7</v>
      </c>
      <c r="E13" s="65">
        <v>7.8</v>
      </c>
      <c r="F13" s="65">
        <v>7.8</v>
      </c>
      <c r="G13" s="65">
        <v>8</v>
      </c>
      <c r="I13" s="65">
        <v>0</v>
      </c>
      <c r="J13" s="65">
        <v>0</v>
      </c>
      <c r="K13" s="65">
        <v>0</v>
      </c>
      <c r="L13" s="65">
        <v>0</v>
      </c>
      <c r="M13" s="65">
        <v>0</v>
      </c>
      <c r="N13" s="65">
        <v>0</v>
      </c>
      <c r="P13" s="65">
        <v>0</v>
      </c>
      <c r="Q13" s="65">
        <v>0</v>
      </c>
      <c r="R13" s="65">
        <v>0</v>
      </c>
      <c r="S13" s="65">
        <v>0</v>
      </c>
      <c r="T13" s="65">
        <v>0</v>
      </c>
      <c r="U13" s="65">
        <v>0</v>
      </c>
    </row>
    <row r="14" spans="1:21" ht="15" thickBot="1" x14ac:dyDescent="0.25">
      <c r="A14" s="65" t="s">
        <v>221</v>
      </c>
      <c r="B14" s="65">
        <v>6.1</v>
      </c>
      <c r="C14" s="65">
        <v>6.3</v>
      </c>
      <c r="D14" s="65">
        <v>6.6</v>
      </c>
      <c r="E14" s="65">
        <v>6.9</v>
      </c>
      <c r="F14" s="65">
        <v>6.6</v>
      </c>
      <c r="G14" s="65">
        <v>6.5</v>
      </c>
      <c r="I14" s="65">
        <v>0</v>
      </c>
      <c r="J14" s="65">
        <v>0</v>
      </c>
      <c r="K14" s="65">
        <v>0</v>
      </c>
      <c r="L14" s="65">
        <v>0</v>
      </c>
      <c r="M14" s="65">
        <v>0</v>
      </c>
      <c r="N14" s="65">
        <v>0</v>
      </c>
      <c r="P14" s="65">
        <v>0</v>
      </c>
      <c r="Q14" s="65">
        <v>0</v>
      </c>
      <c r="R14" s="65">
        <v>0</v>
      </c>
      <c r="S14" s="65">
        <v>0</v>
      </c>
      <c r="T14" s="65">
        <v>0</v>
      </c>
      <c r="U14" s="65">
        <v>0</v>
      </c>
    </row>
    <row r="15" spans="1:21" ht="15" thickBot="1" x14ac:dyDescent="0.25">
      <c r="A15" s="65" t="s">
        <v>219</v>
      </c>
      <c r="B15" s="65">
        <v>1.1000000000000001</v>
      </c>
      <c r="C15" s="65">
        <v>1.2</v>
      </c>
      <c r="D15" s="65">
        <v>1.2</v>
      </c>
      <c r="E15" s="65">
        <v>1.1000000000000001</v>
      </c>
      <c r="F15" s="65">
        <v>0</v>
      </c>
      <c r="G15" s="65">
        <v>0</v>
      </c>
      <c r="I15" s="65">
        <v>0</v>
      </c>
      <c r="J15" s="65">
        <v>0</v>
      </c>
      <c r="K15" s="65">
        <v>0</v>
      </c>
      <c r="L15" s="65">
        <v>0</v>
      </c>
      <c r="M15" s="65">
        <v>0</v>
      </c>
      <c r="N15" s="65">
        <v>0</v>
      </c>
      <c r="P15" s="65">
        <v>0</v>
      </c>
      <c r="Q15" s="65">
        <v>0</v>
      </c>
      <c r="R15" s="65">
        <v>0</v>
      </c>
      <c r="S15" s="65">
        <v>0</v>
      </c>
      <c r="T15" s="65">
        <v>0</v>
      </c>
      <c r="U15" s="65">
        <v>0</v>
      </c>
    </row>
    <row r="16" spans="1:21" ht="15" thickBot="1" x14ac:dyDescent="0.25">
      <c r="A16" s="65" t="s">
        <v>233</v>
      </c>
      <c r="B16" s="65">
        <v>0.8</v>
      </c>
      <c r="C16" s="65">
        <v>0.8</v>
      </c>
      <c r="D16" s="65">
        <v>1.6</v>
      </c>
      <c r="E16" s="65">
        <v>1.7</v>
      </c>
      <c r="F16" s="65">
        <v>2.8</v>
      </c>
      <c r="G16" s="65">
        <v>3.3</v>
      </c>
      <c r="I16" s="65">
        <v>6.6000000000000014</v>
      </c>
      <c r="J16" s="65">
        <v>6.8999999999999986</v>
      </c>
      <c r="K16" s="65">
        <v>7.8000000000000007</v>
      </c>
      <c r="L16" s="65">
        <v>7.3000000000000007</v>
      </c>
      <c r="M16" s="65">
        <v>7.0000000000000018</v>
      </c>
      <c r="N16" s="65">
        <v>6.4000000000000021</v>
      </c>
      <c r="P16" s="65">
        <v>7.5999999999999979</v>
      </c>
      <c r="Q16" s="65">
        <v>7.8999999999999986</v>
      </c>
      <c r="R16" s="65">
        <v>8.3000000000000007</v>
      </c>
      <c r="S16" s="65">
        <v>10.199999999999999</v>
      </c>
      <c r="T16" s="65">
        <v>10.199999999999999</v>
      </c>
      <c r="U16" s="65">
        <v>11.5</v>
      </c>
    </row>
    <row r="17" spans="1:21" x14ac:dyDescent="0.2">
      <c r="A17" s="67" t="s">
        <v>68</v>
      </c>
      <c r="B17" s="61"/>
      <c r="C17" s="61"/>
      <c r="D17" s="61"/>
      <c r="E17" s="61"/>
      <c r="F17" s="61"/>
      <c r="G17" s="61"/>
      <c r="I17" s="61"/>
      <c r="J17" s="61"/>
      <c r="K17" s="61"/>
      <c r="L17" s="61"/>
      <c r="M17" s="61"/>
      <c r="N17" s="61"/>
      <c r="P17" s="61"/>
      <c r="Q17" s="61"/>
      <c r="R17" s="61"/>
      <c r="S17" s="61"/>
      <c r="T17" s="61"/>
      <c r="U17" s="61"/>
    </row>
    <row r="18" spans="1:21" x14ac:dyDescent="0.2">
      <c r="A18" s="67" t="s">
        <v>234</v>
      </c>
      <c r="B18" s="61"/>
      <c r="C18" s="61"/>
      <c r="D18" s="61"/>
      <c r="E18" s="61"/>
      <c r="F18" s="61"/>
      <c r="G18" s="61"/>
      <c r="I18" s="61"/>
      <c r="J18" s="61"/>
      <c r="K18" s="61"/>
      <c r="L18" s="61"/>
      <c r="M18" s="61"/>
      <c r="N18" s="61"/>
      <c r="P18" s="61"/>
      <c r="Q18" s="61"/>
      <c r="R18" s="61"/>
      <c r="S18" s="61"/>
      <c r="T18" s="61"/>
      <c r="U18" s="61"/>
    </row>
    <row r="19" spans="1:21" x14ac:dyDescent="0.2">
      <c r="B19" s="61"/>
      <c r="C19" s="61"/>
      <c r="D19" s="61"/>
      <c r="E19" s="61"/>
      <c r="F19" s="61"/>
      <c r="G19" s="61"/>
      <c r="I19" s="61"/>
      <c r="J19" s="61"/>
      <c r="K19" s="61"/>
      <c r="L19" s="61"/>
      <c r="M19" s="61"/>
      <c r="N19" s="61"/>
      <c r="P19" s="61"/>
      <c r="Q19" s="61"/>
      <c r="R19" s="61"/>
      <c r="S19" s="61"/>
      <c r="T19" s="61"/>
      <c r="U19" s="61"/>
    </row>
  </sheetData>
  <pageMargins left="0.7" right="0.7" top="0.75" bottom="0.75" header="0.3" footer="0.3"/>
  <pageSetup paperSize="9" scale="5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6D22A-E9AB-42C6-89DB-9115DF760BFD}">
  <sheetPr>
    <pageSetUpPr fitToPage="1"/>
  </sheetPr>
  <dimension ref="A1:G28"/>
  <sheetViews>
    <sheetView tabSelected="1" zoomScaleNormal="100" workbookViewId="0">
      <selection activeCell="A31" sqref="A31"/>
    </sheetView>
  </sheetViews>
  <sheetFormatPr defaultRowHeight="14.25" x14ac:dyDescent="0.2"/>
  <cols>
    <col min="1" max="1" width="51.28515625" style="1" customWidth="1"/>
    <col min="2" max="6" width="11.7109375" style="1" customWidth="1"/>
    <col min="7" max="16384" width="9.140625" style="1"/>
  </cols>
  <sheetData>
    <row r="1" spans="1:6" x14ac:dyDescent="0.2">
      <c r="A1" s="64" t="s">
        <v>317</v>
      </c>
    </row>
    <row r="4" spans="1:6" x14ac:dyDescent="0.2">
      <c r="A4" s="70" t="s">
        <v>235</v>
      </c>
      <c r="B4" s="2"/>
      <c r="C4" s="2"/>
      <c r="D4" s="2"/>
      <c r="E4" s="2"/>
      <c r="F4" s="2"/>
    </row>
    <row r="5" spans="1:6" x14ac:dyDescent="0.2">
      <c r="A5" s="70"/>
      <c r="B5" s="2"/>
      <c r="C5" s="2"/>
      <c r="D5" s="2"/>
      <c r="E5" s="2"/>
      <c r="F5" s="2"/>
    </row>
    <row r="6" spans="1:6" ht="29.25" thickBot="1" x14ac:dyDescent="0.25">
      <c r="A6" s="71"/>
      <c r="B6" s="71" t="s">
        <v>236</v>
      </c>
      <c r="C6" s="71" t="s">
        <v>237</v>
      </c>
      <c r="D6" s="71" t="s">
        <v>238</v>
      </c>
      <c r="E6" s="71" t="s">
        <v>239</v>
      </c>
      <c r="F6" s="71" t="s">
        <v>240</v>
      </c>
    </row>
    <row r="7" spans="1:6" ht="15" thickBot="1" x14ac:dyDescent="0.25">
      <c r="A7" s="65" t="s">
        <v>241</v>
      </c>
      <c r="B7" s="65">
        <v>197.72494888474458</v>
      </c>
      <c r="C7" s="65">
        <v>210.32133830901205</v>
      </c>
      <c r="D7" s="65">
        <v>199.08382132320807</v>
      </c>
      <c r="E7" s="65">
        <v>196.16957344457461</v>
      </c>
      <c r="F7" s="65">
        <v>208.00811341242905</v>
      </c>
    </row>
    <row r="8" spans="1:6" ht="15" thickBot="1" x14ac:dyDescent="0.25">
      <c r="A8" s="65" t="s">
        <v>242</v>
      </c>
      <c r="B8" s="65">
        <v>2.597372070735561E-2</v>
      </c>
      <c r="C8" s="65">
        <v>2.6819175525874383E-2</v>
      </c>
      <c r="D8" s="65">
        <v>2.449721314602896E-2</v>
      </c>
      <c r="E8" s="65">
        <v>2.3703725122625838E-2</v>
      </c>
      <c r="F8" s="65">
        <v>2.4886122291302729E-2</v>
      </c>
    </row>
    <row r="9" spans="1:6" ht="15" thickBot="1" x14ac:dyDescent="0.25">
      <c r="A9" s="65"/>
      <c r="B9" s="65"/>
      <c r="C9" s="65"/>
      <c r="D9" s="65"/>
      <c r="E9" s="65"/>
      <c r="F9" s="65"/>
    </row>
    <row r="10" spans="1:6" ht="15" thickBot="1" x14ac:dyDescent="0.25">
      <c r="A10" s="65" t="s">
        <v>173</v>
      </c>
      <c r="B10" s="65"/>
      <c r="C10" s="65"/>
      <c r="D10" s="65"/>
      <c r="E10" s="65"/>
      <c r="F10" s="65"/>
    </row>
    <row r="11" spans="1:6" ht="15" thickBot="1" x14ac:dyDescent="0.25">
      <c r="A11" s="65" t="s">
        <v>243</v>
      </c>
      <c r="B11" s="65">
        <v>82.560914506839936</v>
      </c>
      <c r="C11" s="65">
        <v>84.663381791925559</v>
      </c>
      <c r="D11" s="65">
        <v>82.70064629396461</v>
      </c>
      <c r="E11" s="65">
        <v>81.421884498990593</v>
      </c>
      <c r="F11" s="65">
        <v>80.087794718910615</v>
      </c>
    </row>
    <row r="12" spans="1:6" ht="15" thickBot="1" x14ac:dyDescent="0.25">
      <c r="A12" s="65" t="s">
        <v>244</v>
      </c>
      <c r="B12" s="65">
        <v>18.729671828753318</v>
      </c>
      <c r="C12" s="65">
        <v>19.513387540371301</v>
      </c>
      <c r="D12" s="65">
        <v>16.250945359234205</v>
      </c>
      <c r="E12" s="65">
        <v>14.964358396013914</v>
      </c>
      <c r="F12" s="65">
        <v>16.318130736713119</v>
      </c>
    </row>
    <row r="13" spans="1:6" ht="15" thickBot="1" x14ac:dyDescent="0.25">
      <c r="A13" s="65" t="s">
        <v>245</v>
      </c>
      <c r="B13" s="65">
        <v>59.270328171246682</v>
      </c>
      <c r="C13" s="65">
        <v>66.486612459628702</v>
      </c>
      <c r="D13" s="65">
        <v>61.749054640765792</v>
      </c>
      <c r="E13" s="65">
        <v>63.035641603986086</v>
      </c>
      <c r="F13" s="65">
        <v>75.681869263286885</v>
      </c>
    </row>
    <row r="14" spans="1:6" ht="15" thickBot="1" x14ac:dyDescent="0.25">
      <c r="A14" s="65" t="s">
        <v>246</v>
      </c>
      <c r="B14" s="65">
        <v>26.461709170151664</v>
      </c>
      <c r="C14" s="65">
        <v>28.064640614499346</v>
      </c>
      <c r="D14" s="65">
        <v>27.447792368486184</v>
      </c>
      <c r="E14" s="65">
        <v>26.673187985179879</v>
      </c>
      <c r="F14" s="65">
        <v>25.493228823527446</v>
      </c>
    </row>
    <row r="15" spans="1:6" ht="15" thickBot="1" x14ac:dyDescent="0.25">
      <c r="A15" s="65" t="s">
        <v>247</v>
      </c>
      <c r="B15" s="65">
        <v>10.702325207752978</v>
      </c>
      <c r="C15" s="65">
        <v>11.593315902587122</v>
      </c>
      <c r="D15" s="65">
        <v>10.935382660757284</v>
      </c>
      <c r="E15" s="65">
        <v>10.074500960404137</v>
      </c>
      <c r="F15" s="65">
        <v>10.427089869991008</v>
      </c>
    </row>
    <row r="17" spans="1:7" x14ac:dyDescent="0.2">
      <c r="A17" s="70" t="s">
        <v>248</v>
      </c>
    </row>
    <row r="18" spans="1:7" x14ac:dyDescent="0.2">
      <c r="A18" s="4"/>
    </row>
    <row r="19" spans="1:7" ht="29.25" thickBot="1" x14ac:dyDescent="0.25">
      <c r="A19" s="71"/>
      <c r="B19" s="71" t="s">
        <v>236</v>
      </c>
      <c r="C19" s="71" t="s">
        <v>237</v>
      </c>
      <c r="D19" s="71" t="s">
        <v>238</v>
      </c>
      <c r="E19" s="71" t="s">
        <v>239</v>
      </c>
      <c r="F19" s="71" t="s">
        <v>240</v>
      </c>
    </row>
    <row r="20" spans="1:7" ht="15" thickBot="1" x14ac:dyDescent="0.25">
      <c r="A20" s="65" t="s">
        <v>241</v>
      </c>
      <c r="B20" s="65">
        <v>16.220379213063488</v>
      </c>
      <c r="C20" s="65">
        <v>18.373869410137473</v>
      </c>
      <c r="D20" s="65">
        <v>17.631361019299348</v>
      </c>
      <c r="E20" s="65">
        <v>18.240178294400142</v>
      </c>
      <c r="F20" s="65">
        <v>20.345577480954645</v>
      </c>
    </row>
    <row r="21" spans="1:7" ht="15" thickBot="1" x14ac:dyDescent="0.25">
      <c r="A21" s="65" t="s">
        <v>249</v>
      </c>
      <c r="B21" s="65">
        <v>1.9866643329904097E-2</v>
      </c>
      <c r="C21" s="65">
        <v>2.0608905176532414E-2</v>
      </c>
      <c r="D21" s="65">
        <v>1.7741000401782361E-2</v>
      </c>
      <c r="E21" s="65">
        <v>1.7369398251840616E-2</v>
      </c>
      <c r="F21" s="65">
        <v>1.8125898122741804E-2</v>
      </c>
    </row>
    <row r="22" spans="1:7" ht="15" thickBot="1" x14ac:dyDescent="0.25">
      <c r="A22" s="65"/>
      <c r="B22" s="65"/>
      <c r="C22" s="65"/>
      <c r="D22" s="65"/>
      <c r="E22" s="65"/>
      <c r="F22" s="65"/>
    </row>
    <row r="23" spans="1:7" ht="15" thickBot="1" x14ac:dyDescent="0.25">
      <c r="A23" s="65" t="s">
        <v>173</v>
      </c>
      <c r="B23" s="65"/>
      <c r="C23" s="65"/>
      <c r="D23" s="65"/>
      <c r="E23" s="65"/>
      <c r="F23" s="65"/>
    </row>
    <row r="24" spans="1:7" ht="15" thickBot="1" x14ac:dyDescent="0.25">
      <c r="A24" s="65" t="s">
        <v>243</v>
      </c>
      <c r="B24" s="65">
        <v>6.8806089761202491</v>
      </c>
      <c r="C24" s="65">
        <v>7.5369448385404647</v>
      </c>
      <c r="D24" s="65">
        <v>7.3230660884054251</v>
      </c>
      <c r="E24" s="65">
        <v>7.9781148644743096</v>
      </c>
      <c r="F24" s="65">
        <v>8.2953964454988629</v>
      </c>
    </row>
    <row r="25" spans="1:7" ht="15" thickBot="1" x14ac:dyDescent="0.25">
      <c r="A25" s="65" t="s">
        <v>244</v>
      </c>
      <c r="B25" s="65">
        <v>1.7630953390347646</v>
      </c>
      <c r="C25" s="65">
        <v>1.9676307467253462</v>
      </c>
      <c r="D25" s="65">
        <v>1.6675191094051425</v>
      </c>
      <c r="E25" s="65">
        <v>1.4618821951817422</v>
      </c>
      <c r="F25" s="65">
        <v>1.7174015518745962</v>
      </c>
    </row>
    <row r="26" spans="1:7" ht="15" thickBot="1" x14ac:dyDescent="0.25">
      <c r="A26" s="65" t="s">
        <v>245</v>
      </c>
      <c r="B26" s="65">
        <v>3.9539046609652351</v>
      </c>
      <c r="C26" s="65">
        <v>4.6763692532746539</v>
      </c>
      <c r="D26" s="65">
        <v>3.7284808905948577</v>
      </c>
      <c r="E26" s="65">
        <v>4.2651178048182583</v>
      </c>
      <c r="F26" s="65">
        <v>5.645598448125404</v>
      </c>
    </row>
    <row r="27" spans="1:7" ht="15" thickBot="1" x14ac:dyDescent="0.25">
      <c r="A27" s="65" t="s">
        <v>246</v>
      </c>
      <c r="B27" s="65">
        <v>2.7950037185516439</v>
      </c>
      <c r="C27" s="65">
        <v>3.1777033311232499</v>
      </c>
      <c r="D27" s="65">
        <v>3.9102485772009787</v>
      </c>
      <c r="E27" s="65">
        <v>3.5649096661824315</v>
      </c>
      <c r="F27" s="65">
        <v>3.5906383289121271</v>
      </c>
    </row>
    <row r="28" spans="1:7" ht="15" thickBot="1" x14ac:dyDescent="0.25">
      <c r="A28" s="65" t="s">
        <v>247</v>
      </c>
      <c r="B28" s="65">
        <v>0.82776651839159676</v>
      </c>
      <c r="C28" s="65">
        <v>1.0152212404737568</v>
      </c>
      <c r="D28" s="65">
        <v>1.0020463536929416</v>
      </c>
      <c r="E28" s="65">
        <v>0.97015376374340079</v>
      </c>
      <c r="F28" s="65">
        <v>1.096542706543655</v>
      </c>
      <c r="G28" s="3"/>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52BE-55FA-416A-A3B4-169E9B77A096}">
  <dimension ref="A1:B78"/>
  <sheetViews>
    <sheetView workbookViewId="0">
      <selection activeCell="A10" sqref="A10"/>
    </sheetView>
  </sheetViews>
  <sheetFormatPr defaultRowHeight="14.25" x14ac:dyDescent="0.2"/>
  <cols>
    <col min="1" max="1" width="110.140625" style="47" customWidth="1"/>
    <col min="2" max="2" width="17.42578125" style="9" customWidth="1"/>
    <col min="3" max="16384" width="9.140625" style="9"/>
  </cols>
  <sheetData>
    <row r="1" spans="1:1" ht="22.5" x14ac:dyDescent="0.2">
      <c r="A1" s="20" t="s">
        <v>32</v>
      </c>
    </row>
    <row r="2" spans="1:1" x14ac:dyDescent="0.2">
      <c r="A2" s="21"/>
    </row>
    <row r="3" spans="1:1" x14ac:dyDescent="0.2">
      <c r="A3" s="21"/>
    </row>
    <row r="4" spans="1:1" ht="19.5" customHeight="1" x14ac:dyDescent="0.2">
      <c r="A4" s="22" t="s">
        <v>33</v>
      </c>
    </row>
    <row r="5" spans="1:1" ht="15.75" customHeight="1" x14ac:dyDescent="0.2">
      <c r="A5" s="23"/>
    </row>
    <row r="6" spans="1:1" ht="142.5" x14ac:dyDescent="0.2">
      <c r="A6" s="24" t="s">
        <v>34</v>
      </c>
    </row>
    <row r="7" spans="1:1" x14ac:dyDescent="0.2">
      <c r="A7" s="25"/>
    </row>
    <row r="8" spans="1:1" ht="106.5" customHeight="1" x14ac:dyDescent="0.2">
      <c r="A8" s="25" t="s">
        <v>35</v>
      </c>
    </row>
    <row r="9" spans="1:1" x14ac:dyDescent="0.2">
      <c r="A9" s="25"/>
    </row>
    <row r="10" spans="1:1" ht="57" x14ac:dyDescent="0.2">
      <c r="A10" s="25" t="s">
        <v>36</v>
      </c>
    </row>
    <row r="11" spans="1:1" x14ac:dyDescent="0.2">
      <c r="A11" s="26"/>
    </row>
    <row r="12" spans="1:1" x14ac:dyDescent="0.2">
      <c r="A12" s="21"/>
    </row>
    <row r="13" spans="1:1" ht="18" x14ac:dyDescent="0.2">
      <c r="A13" s="22" t="s">
        <v>37</v>
      </c>
    </row>
    <row r="14" spans="1:1" x14ac:dyDescent="0.2">
      <c r="A14" s="23"/>
    </row>
    <row r="15" spans="1:1" ht="142.5" x14ac:dyDescent="0.2">
      <c r="A15" s="27" t="s">
        <v>38</v>
      </c>
    </row>
    <row r="16" spans="1:1" x14ac:dyDescent="0.2">
      <c r="A16" s="21"/>
    </row>
    <row r="17" spans="1:2" ht="18" x14ac:dyDescent="0.2">
      <c r="A17" s="28" t="s">
        <v>39</v>
      </c>
    </row>
    <row r="18" spans="1:2" ht="15" x14ac:dyDescent="0.2">
      <c r="A18" s="29"/>
    </row>
    <row r="19" spans="1:2" ht="15" x14ac:dyDescent="0.2">
      <c r="A19" s="30" t="s">
        <v>40</v>
      </c>
    </row>
    <row r="20" spans="1:2" ht="387" customHeight="1" x14ac:dyDescent="0.2">
      <c r="A20" s="31" t="s">
        <v>41</v>
      </c>
    </row>
    <row r="21" spans="1:2" ht="15" x14ac:dyDescent="0.2">
      <c r="A21" s="32"/>
    </row>
    <row r="22" spans="1:2" ht="30" x14ac:dyDescent="0.2">
      <c r="A22" s="33" t="s">
        <v>42</v>
      </c>
    </row>
    <row r="23" spans="1:2" ht="299.25" x14ac:dyDescent="0.2">
      <c r="A23" s="31" t="s">
        <v>43</v>
      </c>
    </row>
    <row r="24" spans="1:2" ht="15" x14ac:dyDescent="0.2">
      <c r="A24" s="33" t="s">
        <v>44</v>
      </c>
    </row>
    <row r="25" spans="1:2" ht="328.5" customHeight="1" x14ac:dyDescent="0.2">
      <c r="A25" s="34" t="s">
        <v>45</v>
      </c>
      <c r="B25" s="35"/>
    </row>
    <row r="26" spans="1:2" x14ac:dyDescent="0.2">
      <c r="A26" s="36"/>
    </row>
    <row r="27" spans="1:2" ht="18" x14ac:dyDescent="0.2">
      <c r="A27" s="37" t="s">
        <v>46</v>
      </c>
    </row>
    <row r="28" spans="1:2" ht="15" x14ac:dyDescent="0.2">
      <c r="A28" s="38"/>
    </row>
    <row r="29" spans="1:2" ht="15" x14ac:dyDescent="0.2">
      <c r="A29" s="30" t="s">
        <v>47</v>
      </c>
    </row>
    <row r="30" spans="1:2" ht="99.75" x14ac:dyDescent="0.2">
      <c r="A30" s="39" t="s">
        <v>48</v>
      </c>
    </row>
    <row r="31" spans="1:2" ht="15" x14ac:dyDescent="0.2">
      <c r="A31" s="40"/>
    </row>
    <row r="32" spans="1:2" ht="15" x14ac:dyDescent="0.2">
      <c r="A32" s="33" t="s">
        <v>49</v>
      </c>
    </row>
    <row r="33" spans="1:1" x14ac:dyDescent="0.2">
      <c r="A33" s="39"/>
    </row>
    <row r="34" spans="1:1" x14ac:dyDescent="0.2">
      <c r="A34" s="41" t="s">
        <v>250</v>
      </c>
    </row>
    <row r="35" spans="1:1" ht="15" x14ac:dyDescent="0.2">
      <c r="A35" s="42"/>
    </row>
    <row r="36" spans="1:1" ht="18" x14ac:dyDescent="0.2">
      <c r="A36" s="22" t="s">
        <v>50</v>
      </c>
    </row>
    <row r="37" spans="1:1" ht="18" x14ac:dyDescent="0.2">
      <c r="A37" s="22"/>
    </row>
    <row r="38" spans="1:1" ht="42.75" x14ac:dyDescent="0.2">
      <c r="A38" s="43" t="s">
        <v>251</v>
      </c>
    </row>
    <row r="39" spans="1:1" x14ac:dyDescent="0.2">
      <c r="A39" s="44"/>
    </row>
    <row r="40" spans="1:1" ht="28.5" x14ac:dyDescent="0.2">
      <c r="A40" s="44" t="s">
        <v>252</v>
      </c>
    </row>
    <row r="41" spans="1:1" x14ac:dyDescent="0.2">
      <c r="A41" s="44"/>
    </row>
    <row r="42" spans="1:1" ht="32.25" customHeight="1" x14ac:dyDescent="0.2">
      <c r="A42" s="44" t="s">
        <v>253</v>
      </c>
    </row>
    <row r="43" spans="1:1" x14ac:dyDescent="0.2">
      <c r="A43" s="44"/>
    </row>
    <row r="44" spans="1:1" ht="42.75" x14ac:dyDescent="0.2">
      <c r="A44" s="45" t="s">
        <v>254</v>
      </c>
    </row>
    <row r="45" spans="1:1" x14ac:dyDescent="0.2">
      <c r="A45" s="25"/>
    </row>
    <row r="46" spans="1:1" ht="57" x14ac:dyDescent="0.2">
      <c r="A46" s="25" t="s">
        <v>255</v>
      </c>
    </row>
    <row r="47" spans="1:1" x14ac:dyDescent="0.2">
      <c r="A47" s="25"/>
    </row>
    <row r="48" spans="1:1" ht="28.5" x14ac:dyDescent="0.2">
      <c r="A48" s="25" t="s">
        <v>256</v>
      </c>
    </row>
    <row r="49" spans="1:1" x14ac:dyDescent="0.2">
      <c r="A49" s="25"/>
    </row>
    <row r="50" spans="1:1" ht="57" x14ac:dyDescent="0.2">
      <c r="A50" s="25" t="s">
        <v>257</v>
      </c>
    </row>
    <row r="51" spans="1:1" x14ac:dyDescent="0.2">
      <c r="A51" s="25"/>
    </row>
    <row r="52" spans="1:1" x14ac:dyDescent="0.2">
      <c r="A52" s="25" t="s">
        <v>258</v>
      </c>
    </row>
    <row r="53" spans="1:1" x14ac:dyDescent="0.2">
      <c r="A53" s="25"/>
    </row>
    <row r="54" spans="1:1" x14ac:dyDescent="0.2">
      <c r="A54" s="44" t="s">
        <v>259</v>
      </c>
    </row>
    <row r="55" spans="1:1" x14ac:dyDescent="0.2">
      <c r="A55" s="44"/>
    </row>
    <row r="56" spans="1:1" ht="28.5" x14ac:dyDescent="0.2">
      <c r="A56" s="44" t="s">
        <v>260</v>
      </c>
    </row>
    <row r="57" spans="1:1" x14ac:dyDescent="0.2">
      <c r="A57" s="44"/>
    </row>
    <row r="58" spans="1:1" x14ac:dyDescent="0.2">
      <c r="A58" s="44" t="s">
        <v>261</v>
      </c>
    </row>
    <row r="59" spans="1:1" x14ac:dyDescent="0.2">
      <c r="A59" s="44"/>
    </row>
    <row r="60" spans="1:1" ht="57" x14ac:dyDescent="0.2">
      <c r="A60" s="44" t="s">
        <v>262</v>
      </c>
    </row>
    <row r="61" spans="1:1" x14ac:dyDescent="0.2">
      <c r="A61" s="44"/>
    </row>
    <row r="62" spans="1:1" ht="42.75" x14ac:dyDescent="0.2">
      <c r="A62" s="44" t="s">
        <v>263</v>
      </c>
    </row>
    <row r="63" spans="1:1" x14ac:dyDescent="0.2">
      <c r="A63" s="44"/>
    </row>
    <row r="64" spans="1:1" ht="60.75" customHeight="1" x14ac:dyDescent="0.2">
      <c r="A64" s="44" t="s">
        <v>264</v>
      </c>
    </row>
    <row r="65" spans="1:1" x14ac:dyDescent="0.2">
      <c r="A65" s="44"/>
    </row>
    <row r="66" spans="1:1" ht="85.5" x14ac:dyDescent="0.2">
      <c r="A66" s="25" t="s">
        <v>265</v>
      </c>
    </row>
    <row r="67" spans="1:1" x14ac:dyDescent="0.2">
      <c r="A67" s="25"/>
    </row>
    <row r="68" spans="1:1" ht="85.5" x14ac:dyDescent="0.2">
      <c r="A68" s="25" t="s">
        <v>266</v>
      </c>
    </row>
    <row r="69" spans="1:1" x14ac:dyDescent="0.2">
      <c r="A69" s="25"/>
    </row>
    <row r="70" spans="1:1" ht="28.5" x14ac:dyDescent="0.2">
      <c r="A70" s="25" t="s">
        <v>267</v>
      </c>
    </row>
    <row r="71" spans="1:1" x14ac:dyDescent="0.2">
      <c r="A71" s="25"/>
    </row>
    <row r="72" spans="1:1" ht="71.25" x14ac:dyDescent="0.2">
      <c r="A72" s="25" t="s">
        <v>268</v>
      </c>
    </row>
    <row r="73" spans="1:1" x14ac:dyDescent="0.2">
      <c r="A73" s="25"/>
    </row>
    <row r="74" spans="1:1" ht="28.5" x14ac:dyDescent="0.2">
      <c r="A74" s="25" t="s">
        <v>269</v>
      </c>
    </row>
    <row r="75" spans="1:1" x14ac:dyDescent="0.2">
      <c r="A75" s="25"/>
    </row>
    <row r="76" spans="1:1" ht="114" x14ac:dyDescent="0.2">
      <c r="A76" s="25" t="s">
        <v>270</v>
      </c>
    </row>
    <row r="77" spans="1:1" x14ac:dyDescent="0.2">
      <c r="A77" s="25"/>
    </row>
    <row r="78" spans="1:1" ht="28.5" x14ac:dyDescent="0.2">
      <c r="A78" s="46" t="s">
        <v>271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3B00-60E4-4E84-8401-9FD2C1BB1949}">
  <dimension ref="A2:B17"/>
  <sheetViews>
    <sheetView workbookViewId="0">
      <selection activeCell="A9" sqref="A9"/>
    </sheetView>
  </sheetViews>
  <sheetFormatPr defaultRowHeight="14.25" x14ac:dyDescent="0.2"/>
  <cols>
    <col min="1" max="1" width="91.140625" style="9" customWidth="1"/>
    <col min="2" max="2" width="32.5703125" style="9" customWidth="1"/>
    <col min="3" max="16384" width="9.140625" style="9"/>
  </cols>
  <sheetData>
    <row r="2" spans="1:2" ht="19.5" x14ac:dyDescent="0.25">
      <c r="A2" s="48" t="s">
        <v>51</v>
      </c>
    </row>
    <row r="5" spans="1:2" ht="199.5" x14ac:dyDescent="0.2">
      <c r="A5" s="49" t="s">
        <v>272</v>
      </c>
    </row>
    <row r="6" spans="1:2" x14ac:dyDescent="0.2">
      <c r="A6" s="50"/>
    </row>
    <row r="7" spans="1:2" ht="399" x14ac:dyDescent="0.2">
      <c r="A7" s="49" t="s">
        <v>273</v>
      </c>
      <c r="B7" s="35"/>
    </row>
    <row r="8" spans="1:2" x14ac:dyDescent="0.2">
      <c r="A8" s="50"/>
    </row>
    <row r="9" spans="1:2" ht="313.5" x14ac:dyDescent="0.2">
      <c r="A9" s="51" t="s">
        <v>274</v>
      </c>
    </row>
    <row r="10" spans="1:2" x14ac:dyDescent="0.2">
      <c r="A10" s="50"/>
    </row>
    <row r="11" spans="1:2" ht="189.75" customHeight="1" x14ac:dyDescent="0.2">
      <c r="A11" s="51" t="s">
        <v>275</v>
      </c>
    </row>
    <row r="12" spans="1:2" x14ac:dyDescent="0.2">
      <c r="A12" s="50"/>
    </row>
    <row r="13" spans="1:2" ht="261.75" customHeight="1" x14ac:dyDescent="0.2">
      <c r="A13" s="51" t="s">
        <v>276</v>
      </c>
    </row>
    <row r="14" spans="1:2" x14ac:dyDescent="0.2">
      <c r="A14" s="50"/>
    </row>
    <row r="15" spans="1:2" ht="24" customHeight="1" x14ac:dyDescent="0.2">
      <c r="A15" s="52" t="s">
        <v>52</v>
      </c>
    </row>
    <row r="16" spans="1:2" x14ac:dyDescent="0.2">
      <c r="A16" s="53"/>
    </row>
    <row r="17" spans="1:1" ht="58.5" customHeight="1" x14ac:dyDescent="0.2">
      <c r="A17" s="54"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zoomScaleNormal="100" workbookViewId="0">
      <selection activeCell="A10" sqref="A10"/>
    </sheetView>
  </sheetViews>
  <sheetFormatPr defaultColWidth="11.42578125" defaultRowHeight="14.25" x14ac:dyDescent="0.2"/>
  <cols>
    <col min="1" max="1" width="55.7109375" style="9" customWidth="1"/>
    <col min="2" max="7" width="10.7109375" style="9" customWidth="1"/>
    <col min="8" max="22" width="9.5703125" style="9" customWidth="1"/>
    <col min="23" max="23" width="11.42578125" style="9"/>
    <col min="24" max="24" width="25.7109375" style="9" customWidth="1"/>
    <col min="25" max="29" width="11.42578125" style="9"/>
    <col min="30" max="30" width="12" style="9" bestFit="1" customWidth="1"/>
    <col min="31" max="16384" width="11.42578125" style="9"/>
  </cols>
  <sheetData>
    <row r="1" spans="1:32" x14ac:dyDescent="0.2">
      <c r="A1" s="64" t="s">
        <v>277</v>
      </c>
      <c r="X1" s="55" t="s">
        <v>54</v>
      </c>
    </row>
    <row r="2" spans="1:32" x14ac:dyDescent="0.2">
      <c r="X2" s="9" t="s">
        <v>55</v>
      </c>
    </row>
    <row r="3" spans="1:32" x14ac:dyDescent="0.2">
      <c r="B3" s="66" t="s">
        <v>56</v>
      </c>
      <c r="C3" s="66"/>
      <c r="D3" s="66"/>
      <c r="E3" s="66"/>
      <c r="F3" s="66"/>
      <c r="G3" s="66"/>
      <c r="I3" s="66" t="s">
        <v>57</v>
      </c>
      <c r="J3" s="66"/>
      <c r="K3" s="66"/>
      <c r="L3" s="66"/>
      <c r="M3" s="66"/>
      <c r="N3" s="66"/>
      <c r="P3" s="66"/>
      <c r="Q3" s="66"/>
      <c r="R3" s="66"/>
      <c r="S3" s="66" t="s">
        <v>58</v>
      </c>
      <c r="T3" s="66"/>
      <c r="U3" s="66"/>
    </row>
    <row r="4" spans="1:32" ht="15" thickBot="1" x14ac:dyDescent="0.25">
      <c r="B4" s="66">
        <v>2019</v>
      </c>
      <c r="C4" s="66">
        <v>2020</v>
      </c>
      <c r="D4" s="66">
        <v>2021</v>
      </c>
      <c r="E4" s="66">
        <v>2022</v>
      </c>
      <c r="F4" s="66">
        <v>2023</v>
      </c>
      <c r="G4" s="66">
        <v>2024</v>
      </c>
      <c r="I4" s="66">
        <v>2019</v>
      </c>
      <c r="J4" s="66">
        <v>2020</v>
      </c>
      <c r="K4" s="66">
        <v>2021</v>
      </c>
      <c r="L4" s="66">
        <v>2022</v>
      </c>
      <c r="M4" s="66">
        <v>2023</v>
      </c>
      <c r="N4" s="66">
        <v>2024</v>
      </c>
      <c r="P4" s="66">
        <v>2019</v>
      </c>
      <c r="Q4" s="66">
        <v>2020</v>
      </c>
      <c r="R4" s="66">
        <v>2021</v>
      </c>
      <c r="S4" s="66">
        <v>2022</v>
      </c>
      <c r="T4" s="66">
        <v>2023</v>
      </c>
      <c r="U4" s="66">
        <v>2024</v>
      </c>
      <c r="Y4" s="66">
        <v>2019</v>
      </c>
      <c r="Z4" s="66">
        <v>2020</v>
      </c>
      <c r="AA4" s="66">
        <v>2021</v>
      </c>
      <c r="AB4" s="66">
        <v>2022</v>
      </c>
      <c r="AC4" s="66">
        <v>2023</v>
      </c>
      <c r="AD4" s="66">
        <v>2024</v>
      </c>
    </row>
    <row r="5" spans="1:32" ht="15" thickBot="1" x14ac:dyDescent="0.25">
      <c r="B5" s="66" t="s">
        <v>59</v>
      </c>
      <c r="C5" s="66"/>
      <c r="D5" s="66"/>
      <c r="E5" s="66"/>
      <c r="F5" s="66"/>
      <c r="G5" s="66"/>
      <c r="I5" s="66" t="s">
        <v>60</v>
      </c>
      <c r="J5" s="66"/>
      <c r="K5" s="66"/>
      <c r="L5" s="66"/>
      <c r="M5" s="66"/>
      <c r="N5" s="66"/>
      <c r="P5" s="66" t="s">
        <v>61</v>
      </c>
      <c r="Q5" s="66"/>
      <c r="R5" s="66"/>
      <c r="S5" s="66"/>
      <c r="T5" s="66"/>
      <c r="U5" s="66"/>
      <c r="X5" s="65" t="s">
        <v>62</v>
      </c>
      <c r="Y5" s="65">
        <v>10659</v>
      </c>
      <c r="Z5" s="65">
        <v>11264</v>
      </c>
      <c r="AA5" s="65">
        <v>12209</v>
      </c>
      <c r="AB5" s="65">
        <v>13329</v>
      </c>
      <c r="AC5" s="65">
        <v>13747</v>
      </c>
      <c r="AD5" s="65">
        <v>14140</v>
      </c>
      <c r="AF5" s="57"/>
    </row>
    <row r="6" spans="1:32" ht="15" thickBot="1" x14ac:dyDescent="0.25">
      <c r="A6" s="65" t="s">
        <v>63</v>
      </c>
      <c r="B6" s="65">
        <v>459891</v>
      </c>
      <c r="C6" s="65">
        <v>423821</v>
      </c>
      <c r="D6" s="65">
        <v>526617</v>
      </c>
      <c r="E6" s="65">
        <v>668566</v>
      </c>
      <c r="F6" s="65">
        <v>598405</v>
      </c>
      <c r="G6" s="65">
        <v>573830</v>
      </c>
      <c r="I6" s="65">
        <v>100</v>
      </c>
      <c r="J6" s="65">
        <v>100</v>
      </c>
      <c r="K6" s="65">
        <v>100</v>
      </c>
      <c r="L6" s="65">
        <v>100</v>
      </c>
      <c r="M6" s="65">
        <v>100</v>
      </c>
      <c r="N6" s="65">
        <v>100</v>
      </c>
      <c r="P6" s="65"/>
      <c r="Q6" s="65"/>
      <c r="R6" s="65"/>
      <c r="S6" s="65"/>
      <c r="T6" s="65"/>
      <c r="U6" s="65"/>
      <c r="X6" s="65" t="s">
        <v>64</v>
      </c>
      <c r="Y6" s="65">
        <v>6520</v>
      </c>
      <c r="Z6" s="65">
        <v>6680</v>
      </c>
      <c r="AA6" s="65">
        <v>6720</v>
      </c>
      <c r="AB6" s="65">
        <v>5940</v>
      </c>
      <c r="AC6" s="65">
        <v>7200</v>
      </c>
      <c r="AD6" s="65">
        <v>7360</v>
      </c>
      <c r="AF6" s="57"/>
    </row>
    <row r="7" spans="1:32" ht="15" thickBot="1" x14ac:dyDescent="0.25">
      <c r="A7" s="65"/>
      <c r="B7" s="65"/>
      <c r="C7" s="65"/>
      <c r="D7" s="65"/>
      <c r="E7" s="65"/>
      <c r="F7" s="65"/>
      <c r="G7" s="65"/>
      <c r="I7" s="65"/>
      <c r="J7" s="65"/>
      <c r="K7" s="65"/>
      <c r="L7" s="65"/>
      <c r="M7" s="65"/>
      <c r="N7" s="65"/>
      <c r="P7" s="65"/>
      <c r="Q7" s="65"/>
      <c r="R7" s="65"/>
      <c r="S7" s="65"/>
      <c r="T7" s="65"/>
      <c r="U7" s="65"/>
    </row>
    <row r="8" spans="1:32" ht="15" thickBot="1" x14ac:dyDescent="0.25">
      <c r="A8" s="65" t="s">
        <v>65</v>
      </c>
      <c r="B8" s="65">
        <v>10659</v>
      </c>
      <c r="C8" s="65">
        <v>11264</v>
      </c>
      <c r="D8" s="65">
        <v>12209</v>
      </c>
      <c r="E8" s="65">
        <v>13329</v>
      </c>
      <c r="F8" s="65">
        <v>13747</v>
      </c>
      <c r="G8" s="65">
        <v>14140</v>
      </c>
      <c r="I8" s="65">
        <v>2.2999999999999998</v>
      </c>
      <c r="J8" s="65">
        <v>2.7</v>
      </c>
      <c r="K8" s="65">
        <v>2.2999999999999998</v>
      </c>
      <c r="L8" s="65">
        <v>2</v>
      </c>
      <c r="M8" s="65">
        <v>2.2999999999999998</v>
      </c>
      <c r="N8" s="65">
        <v>2.5</v>
      </c>
      <c r="P8" s="65">
        <v>6520</v>
      </c>
      <c r="Q8" s="65">
        <v>6680</v>
      </c>
      <c r="R8" s="65">
        <v>6720</v>
      </c>
      <c r="S8" s="65">
        <v>5940</v>
      </c>
      <c r="T8" s="65">
        <v>7200</v>
      </c>
      <c r="U8" s="65">
        <v>7360</v>
      </c>
    </row>
    <row r="9" spans="1:32" ht="15" thickBot="1" x14ac:dyDescent="0.25">
      <c r="A9" s="65" t="s">
        <v>66</v>
      </c>
      <c r="B9" s="65">
        <v>1384</v>
      </c>
      <c r="C9" s="65">
        <v>1372</v>
      </c>
      <c r="D9" s="65">
        <v>1390</v>
      </c>
      <c r="E9" s="65">
        <v>1970</v>
      </c>
      <c r="F9" s="65">
        <v>1905</v>
      </c>
      <c r="G9" s="65">
        <v>2034</v>
      </c>
      <c r="I9" s="65">
        <v>0.3</v>
      </c>
      <c r="J9" s="65">
        <v>0.3</v>
      </c>
      <c r="K9" s="65">
        <v>0.3</v>
      </c>
      <c r="L9" s="65">
        <v>0.3</v>
      </c>
      <c r="M9" s="65">
        <v>0.3</v>
      </c>
      <c r="N9" s="65">
        <v>0.4</v>
      </c>
      <c r="P9" s="65">
        <v>4320</v>
      </c>
      <c r="Q9" s="65">
        <v>4450</v>
      </c>
      <c r="R9" s="65">
        <v>4510</v>
      </c>
      <c r="S9" s="65">
        <v>3950</v>
      </c>
      <c r="T9" s="65">
        <v>4950</v>
      </c>
      <c r="U9" s="65">
        <v>5040</v>
      </c>
    </row>
    <row r="10" spans="1:32" ht="15" thickBot="1" x14ac:dyDescent="0.25">
      <c r="A10" s="65" t="s">
        <v>67</v>
      </c>
      <c r="B10" s="65">
        <v>9275</v>
      </c>
      <c r="C10" s="65">
        <v>9892</v>
      </c>
      <c r="D10" s="65">
        <v>10820</v>
      </c>
      <c r="E10" s="65">
        <v>11359</v>
      </c>
      <c r="F10" s="65">
        <v>11841</v>
      </c>
      <c r="G10" s="65">
        <v>12107</v>
      </c>
      <c r="I10" s="65">
        <v>2</v>
      </c>
      <c r="J10" s="65">
        <v>2.2999999999999998</v>
      </c>
      <c r="K10" s="65">
        <v>2.1</v>
      </c>
      <c r="L10" s="65">
        <v>1.7</v>
      </c>
      <c r="M10" s="65">
        <v>2</v>
      </c>
      <c r="N10" s="65">
        <v>2.1</v>
      </c>
      <c r="P10" s="65">
        <v>2200</v>
      </c>
      <c r="Q10" s="65">
        <v>2240</v>
      </c>
      <c r="R10" s="65">
        <v>2220</v>
      </c>
      <c r="S10" s="65">
        <v>2000</v>
      </c>
      <c r="T10" s="65">
        <v>2260</v>
      </c>
      <c r="U10" s="65">
        <v>2320</v>
      </c>
    </row>
    <row r="11" spans="1:32" x14ac:dyDescent="0.2">
      <c r="A11" s="67" t="s">
        <v>68</v>
      </c>
      <c r="E11" s="56"/>
      <c r="F11" s="56"/>
      <c r="G11" s="56"/>
    </row>
    <row r="12" spans="1:32" x14ac:dyDescent="0.2">
      <c r="S12" s="56"/>
    </row>
    <row r="13" spans="1:32" x14ac:dyDescent="0.2">
      <c r="S13" s="56"/>
    </row>
    <row r="23" spans="24:25" x14ac:dyDescent="0.2">
      <c r="X23" s="64" t="s">
        <v>281</v>
      </c>
      <c r="Y23" s="64"/>
    </row>
  </sheetData>
  <conditionalFormatting sqref="B5">
    <cfRule type="cellIs" dxfId="3" priority="1" stopIfTrue="1" operator="equal">
      <formula>"   "</formula>
    </cfRule>
    <cfRule type="cellIs" dxfId="2" priority="2" stopIfTrue="1" operator="equal">
      <formula>"    "</formula>
    </cfRule>
  </conditionalFormatting>
  <conditionalFormatting sqref="E5">
    <cfRule type="cellIs" dxfId="1" priority="3" stopIfTrue="1" operator="equal">
      <formula>"   "</formula>
    </cfRule>
    <cfRule type="cellIs" dxfId="0" priority="4" stopIfTrue="1" operator="equal">
      <formula>"    "</formula>
    </cfRule>
  </conditionalFormatting>
  <pageMargins left="0.7" right="0.7" top="0.75" bottom="0.75" header="0.3" footer="0.3"/>
  <pageSetup paperSize="9" scale="37"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zoomScaleNormal="100" workbookViewId="0">
      <selection activeCell="A18" sqref="A18"/>
    </sheetView>
  </sheetViews>
  <sheetFormatPr defaultColWidth="11.42578125" defaultRowHeight="14.25" x14ac:dyDescent="0.2"/>
  <cols>
    <col min="1" max="1" width="102" style="9" customWidth="1"/>
    <col min="2" max="14" width="9.7109375" style="9" customWidth="1"/>
    <col min="15" max="16384" width="11.42578125" style="9"/>
  </cols>
  <sheetData>
    <row r="1" spans="1:14" x14ac:dyDescent="0.2">
      <c r="A1" s="64" t="s">
        <v>278</v>
      </c>
      <c r="K1" s="55" t="s">
        <v>54</v>
      </c>
    </row>
    <row r="3" spans="1:14" x14ac:dyDescent="0.2">
      <c r="B3" s="66" t="s">
        <v>58</v>
      </c>
      <c r="C3" s="66"/>
      <c r="D3" s="66"/>
      <c r="E3" s="66"/>
      <c r="F3" s="66"/>
      <c r="G3" s="66"/>
      <c r="I3" s="66" t="s">
        <v>56</v>
      </c>
      <c r="J3" s="66"/>
      <c r="K3" s="66"/>
      <c r="L3" s="66"/>
      <c r="M3" s="66"/>
      <c r="N3" s="66"/>
    </row>
    <row r="4" spans="1:14" x14ac:dyDescent="0.2">
      <c r="B4" s="66">
        <v>2019</v>
      </c>
      <c r="C4" s="66">
        <v>2020</v>
      </c>
      <c r="D4" s="66">
        <v>2021</v>
      </c>
      <c r="E4" s="66">
        <v>2022</v>
      </c>
      <c r="F4" s="66">
        <v>2023</v>
      </c>
      <c r="G4" s="66">
        <v>2024</v>
      </c>
      <c r="I4" s="66">
        <v>2019</v>
      </c>
      <c r="J4" s="66">
        <v>2020</v>
      </c>
      <c r="K4" s="66">
        <v>2021</v>
      </c>
      <c r="L4" s="66">
        <v>2022</v>
      </c>
      <c r="M4" s="66">
        <v>2023</v>
      </c>
      <c r="N4" s="66">
        <v>2024</v>
      </c>
    </row>
    <row r="5" spans="1:14" ht="15" thickBot="1" x14ac:dyDescent="0.25">
      <c r="B5" s="66" t="s">
        <v>61</v>
      </c>
      <c r="C5" s="66"/>
      <c r="D5" s="66"/>
      <c r="E5" s="66"/>
      <c r="F5" s="66"/>
      <c r="G5" s="66"/>
      <c r="I5" s="66" t="s">
        <v>59</v>
      </c>
      <c r="J5" s="66"/>
      <c r="K5" s="66"/>
      <c r="L5" s="66"/>
      <c r="M5" s="66"/>
      <c r="N5" s="66"/>
    </row>
    <row r="6" spans="1:14" ht="15" thickBot="1" x14ac:dyDescent="0.25">
      <c r="A6" s="65" t="s">
        <v>69</v>
      </c>
      <c r="B6" s="65">
        <v>6510</v>
      </c>
      <c r="C6" s="65">
        <v>6670</v>
      </c>
      <c r="D6" s="65">
        <v>6720</v>
      </c>
      <c r="E6" s="65">
        <v>5950</v>
      </c>
      <c r="F6" s="65">
        <v>7200</v>
      </c>
      <c r="G6" s="65">
        <v>7350</v>
      </c>
      <c r="H6" s="56"/>
      <c r="I6" s="65">
        <v>10659</v>
      </c>
      <c r="J6" s="65">
        <v>11264</v>
      </c>
      <c r="K6" s="65">
        <v>12210</v>
      </c>
      <c r="L6" s="65">
        <v>13329</v>
      </c>
      <c r="M6" s="65">
        <v>13748</v>
      </c>
      <c r="N6" s="65">
        <v>14141</v>
      </c>
    </row>
    <row r="7" spans="1:14" ht="15" thickBot="1" x14ac:dyDescent="0.25">
      <c r="A7" s="65" t="s">
        <v>70</v>
      </c>
      <c r="B7" s="65">
        <v>70</v>
      </c>
      <c r="C7" s="65">
        <v>90</v>
      </c>
      <c r="D7" s="65">
        <v>80</v>
      </c>
      <c r="E7" s="65">
        <v>700</v>
      </c>
      <c r="F7" s="65">
        <v>920</v>
      </c>
      <c r="G7" s="65">
        <v>100</v>
      </c>
      <c r="H7" s="56"/>
      <c r="I7" s="65">
        <v>583</v>
      </c>
      <c r="J7" s="65">
        <v>539</v>
      </c>
      <c r="K7" s="65">
        <v>829</v>
      </c>
      <c r="L7" s="65">
        <v>1212</v>
      </c>
      <c r="M7" s="65">
        <v>1052</v>
      </c>
      <c r="N7" s="65">
        <v>920</v>
      </c>
    </row>
    <row r="8" spans="1:14" ht="15" thickBot="1" x14ac:dyDescent="0.25">
      <c r="A8" s="65" t="s">
        <v>71</v>
      </c>
      <c r="B8" s="65">
        <v>6440</v>
      </c>
      <c r="C8" s="65">
        <v>6580</v>
      </c>
      <c r="D8" s="65">
        <v>6640</v>
      </c>
      <c r="E8" s="65">
        <v>5250</v>
      </c>
      <c r="F8" s="65">
        <v>6280</v>
      </c>
      <c r="G8" s="65">
        <v>7250</v>
      </c>
      <c r="H8" s="56"/>
      <c r="I8" s="65">
        <v>10076</v>
      </c>
      <c r="J8" s="65">
        <v>10725</v>
      </c>
      <c r="K8" s="65">
        <v>11381</v>
      </c>
      <c r="L8" s="65">
        <v>12117</v>
      </c>
      <c r="M8" s="65">
        <v>12696</v>
      </c>
      <c r="N8" s="65">
        <v>13221</v>
      </c>
    </row>
    <row r="9" spans="1:14" ht="15" thickBot="1" x14ac:dyDescent="0.25">
      <c r="A9" s="65" t="s">
        <v>72</v>
      </c>
      <c r="B9" s="65"/>
      <c r="C9" s="65"/>
      <c r="D9" s="65"/>
      <c r="E9" s="65"/>
      <c r="F9" s="65"/>
      <c r="G9" s="65"/>
      <c r="H9" s="56"/>
      <c r="I9" s="65"/>
      <c r="J9" s="65"/>
      <c r="K9" s="65"/>
      <c r="L9" s="65"/>
      <c r="M9" s="65"/>
      <c r="N9" s="65"/>
    </row>
    <row r="10" spans="1:14" ht="15" thickBot="1" x14ac:dyDescent="0.25">
      <c r="A10" s="65" t="s">
        <v>73</v>
      </c>
      <c r="B10" s="65">
        <v>2030</v>
      </c>
      <c r="C10" s="65">
        <v>2050</v>
      </c>
      <c r="D10" s="65">
        <v>2130</v>
      </c>
      <c r="E10" s="65">
        <v>1880</v>
      </c>
      <c r="F10" s="65">
        <v>2380</v>
      </c>
      <c r="G10" s="65">
        <v>2460</v>
      </c>
      <c r="H10" s="56"/>
      <c r="I10" s="65">
        <v>704</v>
      </c>
      <c r="J10" s="65">
        <v>716</v>
      </c>
      <c r="K10" s="65">
        <v>758</v>
      </c>
      <c r="L10" s="65">
        <v>1210</v>
      </c>
      <c r="M10" s="65">
        <v>1173</v>
      </c>
      <c r="N10" s="65">
        <v>1182</v>
      </c>
    </row>
    <row r="11" spans="1:14" ht="15" thickBot="1" x14ac:dyDescent="0.25">
      <c r="A11" s="65" t="s">
        <v>74</v>
      </c>
      <c r="B11" s="65">
        <v>660</v>
      </c>
      <c r="C11" s="65">
        <v>740</v>
      </c>
      <c r="D11" s="65">
        <v>700</v>
      </c>
      <c r="E11" s="65">
        <v>0</v>
      </c>
      <c r="F11" s="65">
        <v>0</v>
      </c>
      <c r="G11" s="65">
        <v>830</v>
      </c>
      <c r="H11" s="56"/>
      <c r="I11" s="65">
        <v>92</v>
      </c>
      <c r="J11" s="65">
        <v>109</v>
      </c>
      <c r="K11" s="65">
        <v>58</v>
      </c>
      <c r="L11" s="65">
        <v>0</v>
      </c>
      <c r="M11" s="65">
        <v>0</v>
      </c>
      <c r="N11" s="65">
        <v>175</v>
      </c>
    </row>
    <row r="12" spans="1:14" ht="15" thickBot="1" x14ac:dyDescent="0.25">
      <c r="A12" s="65" t="s">
        <v>75</v>
      </c>
      <c r="B12" s="65">
        <v>1610</v>
      </c>
      <c r="C12" s="65">
        <v>1640</v>
      </c>
      <c r="D12" s="65">
        <v>1660</v>
      </c>
      <c r="E12" s="65">
        <v>1420</v>
      </c>
      <c r="F12" s="65">
        <v>1720</v>
      </c>
      <c r="G12" s="65">
        <v>1730</v>
      </c>
      <c r="H12" s="56"/>
      <c r="I12" s="65">
        <v>380</v>
      </c>
      <c r="J12" s="65">
        <v>359</v>
      </c>
      <c r="K12" s="65">
        <v>418</v>
      </c>
      <c r="L12" s="65">
        <v>433</v>
      </c>
      <c r="M12" s="65">
        <v>402</v>
      </c>
      <c r="N12" s="65">
        <v>434</v>
      </c>
    </row>
    <row r="13" spans="1:14" ht="15" thickBot="1" x14ac:dyDescent="0.25">
      <c r="A13" s="65" t="s">
        <v>76</v>
      </c>
      <c r="B13" s="65">
        <v>10</v>
      </c>
      <c r="C13" s="65">
        <v>10</v>
      </c>
      <c r="D13" s="65">
        <v>20</v>
      </c>
      <c r="E13" s="65">
        <v>20</v>
      </c>
      <c r="F13" s="65">
        <v>20</v>
      </c>
      <c r="G13" s="65">
        <v>10</v>
      </c>
      <c r="H13" s="56"/>
      <c r="I13" s="65">
        <v>193</v>
      </c>
      <c r="J13" s="65">
        <v>170</v>
      </c>
      <c r="K13" s="65">
        <v>128</v>
      </c>
      <c r="L13" s="65">
        <v>143</v>
      </c>
      <c r="M13" s="65">
        <v>142</v>
      </c>
      <c r="N13" s="65">
        <v>211</v>
      </c>
    </row>
    <row r="14" spans="1:14" ht="15" thickBot="1" x14ac:dyDescent="0.25">
      <c r="A14" s="65" t="s">
        <v>77</v>
      </c>
      <c r="B14" s="65">
        <v>80</v>
      </c>
      <c r="C14" s="65">
        <v>80</v>
      </c>
      <c r="D14" s="65">
        <v>80</v>
      </c>
      <c r="E14" s="65">
        <v>80</v>
      </c>
      <c r="F14" s="65">
        <v>100</v>
      </c>
      <c r="G14" s="65">
        <v>90</v>
      </c>
      <c r="H14" s="56"/>
      <c r="I14" s="65">
        <v>340</v>
      </c>
      <c r="J14" s="65">
        <v>386</v>
      </c>
      <c r="K14" s="65">
        <v>448</v>
      </c>
      <c r="L14" s="65">
        <v>377</v>
      </c>
      <c r="M14" s="65">
        <v>559</v>
      </c>
      <c r="N14" s="65">
        <v>654</v>
      </c>
    </row>
    <row r="15" spans="1:14" ht="15" thickBot="1" x14ac:dyDescent="0.25">
      <c r="A15" s="65" t="s">
        <v>78</v>
      </c>
      <c r="B15" s="65">
        <v>10</v>
      </c>
      <c r="C15" s="65">
        <v>10</v>
      </c>
      <c r="D15" s="65">
        <v>10</v>
      </c>
      <c r="E15" s="65">
        <v>10</v>
      </c>
      <c r="F15" s="65">
        <v>10</v>
      </c>
      <c r="G15" s="65">
        <v>10</v>
      </c>
      <c r="H15" s="56"/>
      <c r="I15" s="65">
        <v>64</v>
      </c>
      <c r="J15" s="65">
        <v>81</v>
      </c>
      <c r="K15" s="65">
        <v>111</v>
      </c>
      <c r="L15" s="65">
        <v>92</v>
      </c>
      <c r="M15" s="65">
        <v>75</v>
      </c>
      <c r="N15" s="65">
        <v>47</v>
      </c>
    </row>
    <row r="16" spans="1:14" ht="15" thickBot="1" x14ac:dyDescent="0.25">
      <c r="A16" s="65" t="s">
        <v>79</v>
      </c>
      <c r="B16" s="65">
        <v>10</v>
      </c>
      <c r="C16" s="65">
        <v>10</v>
      </c>
      <c r="D16" s="65">
        <v>10</v>
      </c>
      <c r="E16" s="65">
        <v>10</v>
      </c>
      <c r="F16" s="65">
        <v>0</v>
      </c>
      <c r="G16" s="65">
        <v>0</v>
      </c>
      <c r="H16" s="56"/>
      <c r="I16" s="65">
        <v>30</v>
      </c>
      <c r="J16" s="65">
        <v>30</v>
      </c>
      <c r="K16" s="65">
        <v>45</v>
      </c>
      <c r="L16" s="65">
        <v>27</v>
      </c>
      <c r="M16" s="65">
        <v>0</v>
      </c>
      <c r="N16" s="65">
        <v>0</v>
      </c>
    </row>
    <row r="17" spans="1:14" ht="15" thickBot="1" x14ac:dyDescent="0.25">
      <c r="A17" s="65" t="s">
        <v>80</v>
      </c>
      <c r="B17" s="65">
        <v>10</v>
      </c>
      <c r="C17" s="65">
        <v>0</v>
      </c>
      <c r="D17" s="65">
        <v>0</v>
      </c>
      <c r="E17" s="65">
        <v>10</v>
      </c>
      <c r="F17" s="65">
        <v>10</v>
      </c>
      <c r="G17" s="65">
        <v>0</v>
      </c>
      <c r="H17" s="56"/>
      <c r="I17" s="65">
        <v>16</v>
      </c>
      <c r="J17" s="65">
        <v>0</v>
      </c>
      <c r="K17" s="65">
        <v>0</v>
      </c>
      <c r="L17" s="65">
        <v>39</v>
      </c>
      <c r="M17" s="65">
        <v>32</v>
      </c>
      <c r="N17" s="65">
        <v>0</v>
      </c>
    </row>
    <row r="18" spans="1:14" ht="15" thickBot="1" x14ac:dyDescent="0.25">
      <c r="A18" s="65" t="s">
        <v>81</v>
      </c>
      <c r="B18" s="65">
        <v>1190</v>
      </c>
      <c r="C18" s="65">
        <v>1200</v>
      </c>
      <c r="D18" s="65">
        <v>1190</v>
      </c>
      <c r="E18" s="65">
        <v>1050</v>
      </c>
      <c r="F18" s="65">
        <v>1210</v>
      </c>
      <c r="G18" s="65">
        <v>1240</v>
      </c>
      <c r="H18" s="56"/>
      <c r="I18" s="65">
        <v>2880</v>
      </c>
      <c r="J18" s="65">
        <v>2876</v>
      </c>
      <c r="K18" s="65">
        <v>3247</v>
      </c>
      <c r="L18" s="65">
        <v>3601</v>
      </c>
      <c r="M18" s="65">
        <v>3682</v>
      </c>
      <c r="N18" s="65">
        <v>3843</v>
      </c>
    </row>
    <row r="19" spans="1:14" ht="15" thickBot="1" x14ac:dyDescent="0.25">
      <c r="A19" s="65" t="s">
        <v>82</v>
      </c>
      <c r="B19" s="65">
        <v>790</v>
      </c>
      <c r="C19" s="65">
        <v>800</v>
      </c>
      <c r="D19" s="65">
        <v>790</v>
      </c>
      <c r="E19" s="65">
        <v>720</v>
      </c>
      <c r="F19" s="65">
        <v>790</v>
      </c>
      <c r="G19" s="65">
        <v>840</v>
      </c>
      <c r="H19" s="56"/>
      <c r="I19" s="65">
        <v>5068</v>
      </c>
      <c r="J19" s="65">
        <v>5587</v>
      </c>
      <c r="K19" s="65">
        <v>5645</v>
      </c>
      <c r="L19" s="65">
        <v>5664</v>
      </c>
      <c r="M19" s="65">
        <v>6145</v>
      </c>
      <c r="N19" s="65">
        <v>6268</v>
      </c>
    </row>
    <row r="20" spans="1:14" ht="15" thickBot="1" x14ac:dyDescent="0.25">
      <c r="A20" s="65" t="s">
        <v>83</v>
      </c>
      <c r="B20" s="65">
        <v>10</v>
      </c>
      <c r="C20" s="65">
        <v>10</v>
      </c>
      <c r="D20" s="65">
        <v>20</v>
      </c>
      <c r="E20" s="65">
        <v>20</v>
      </c>
      <c r="F20" s="65">
        <v>10</v>
      </c>
      <c r="G20" s="65">
        <v>10</v>
      </c>
      <c r="H20" s="56"/>
      <c r="I20" s="65">
        <v>182</v>
      </c>
      <c r="J20" s="65">
        <v>264</v>
      </c>
      <c r="K20" s="65">
        <v>348</v>
      </c>
      <c r="L20" s="65">
        <v>294</v>
      </c>
      <c r="M20" s="65">
        <v>311</v>
      </c>
      <c r="N20" s="65">
        <v>258</v>
      </c>
    </row>
    <row r="21" spans="1:14" ht="15" thickBot="1" x14ac:dyDescent="0.25">
      <c r="A21" s="65" t="s">
        <v>84</v>
      </c>
      <c r="B21" s="65">
        <v>10</v>
      </c>
      <c r="C21" s="65">
        <v>10</v>
      </c>
      <c r="D21" s="65">
        <v>10</v>
      </c>
      <c r="E21" s="65">
        <v>10</v>
      </c>
      <c r="F21" s="65">
        <v>10</v>
      </c>
      <c r="G21" s="65">
        <v>10</v>
      </c>
      <c r="H21" s="56"/>
      <c r="I21" s="65">
        <v>111</v>
      </c>
      <c r="J21" s="65">
        <v>131</v>
      </c>
      <c r="K21" s="65">
        <v>159</v>
      </c>
      <c r="L21" s="65">
        <v>181</v>
      </c>
      <c r="M21" s="65">
        <v>117</v>
      </c>
      <c r="N21" s="65">
        <v>144</v>
      </c>
    </row>
    <row r="22" spans="1:14" ht="15" thickBot="1" x14ac:dyDescent="0.25">
      <c r="A22" s="65" t="s">
        <v>85</v>
      </c>
      <c r="B22" s="65">
        <v>20</v>
      </c>
      <c r="C22" s="65">
        <v>20</v>
      </c>
      <c r="D22" s="65">
        <v>20</v>
      </c>
      <c r="E22" s="65">
        <v>20</v>
      </c>
      <c r="F22" s="65">
        <v>20</v>
      </c>
      <c r="G22" s="65">
        <v>20</v>
      </c>
      <c r="H22" s="56"/>
      <c r="I22" s="65">
        <v>16</v>
      </c>
      <c r="J22" s="65">
        <v>16</v>
      </c>
      <c r="K22" s="65">
        <v>16</v>
      </c>
      <c r="L22" s="65">
        <v>56</v>
      </c>
      <c r="M22" s="65">
        <v>58</v>
      </c>
      <c r="N22" s="65">
        <v>5</v>
      </c>
    </row>
    <row r="23" spans="1:14" x14ac:dyDescent="0.2">
      <c r="A23" s="67" t="s">
        <v>68</v>
      </c>
    </row>
  </sheetData>
  <pageMargins left="0.7" right="0.7" top="0.75" bottom="0.75" header="0.3" footer="0.3"/>
  <pageSetup paperSize="9" scale="7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5"/>
  <sheetViews>
    <sheetView zoomScaleNormal="100" workbookViewId="0">
      <selection activeCell="C12" sqref="C12"/>
    </sheetView>
  </sheetViews>
  <sheetFormatPr defaultColWidth="11.42578125" defaultRowHeight="14.25" x14ac:dyDescent="0.2"/>
  <cols>
    <col min="1" max="1" width="55.28515625" style="9" customWidth="1"/>
    <col min="2" max="8" width="8.140625" style="9" customWidth="1"/>
    <col min="9" max="14" width="9.28515625" style="9" customWidth="1"/>
    <col min="15" max="16" width="8.140625" style="9" customWidth="1"/>
    <col min="17" max="17" width="26.85546875" style="9" customWidth="1"/>
    <col min="18" max="22" width="11.42578125" style="9"/>
    <col min="23" max="23" width="12" style="9" bestFit="1" customWidth="1"/>
    <col min="24" max="16384" width="11.42578125" style="9"/>
  </cols>
  <sheetData>
    <row r="1" spans="1:23" x14ac:dyDescent="0.2">
      <c r="A1" s="64" t="s">
        <v>279</v>
      </c>
    </row>
    <row r="2" spans="1:23" x14ac:dyDescent="0.2">
      <c r="Q2" s="55" t="s">
        <v>86</v>
      </c>
    </row>
    <row r="3" spans="1:23" x14ac:dyDescent="0.2">
      <c r="B3" s="66" t="s">
        <v>58</v>
      </c>
      <c r="C3" s="66"/>
      <c r="D3" s="66"/>
      <c r="E3" s="66"/>
      <c r="F3" s="66"/>
      <c r="G3" s="66"/>
      <c r="I3" s="66" t="s">
        <v>56</v>
      </c>
      <c r="J3" s="66"/>
      <c r="K3" s="66"/>
      <c r="L3" s="66"/>
      <c r="M3" s="66"/>
      <c r="N3" s="66"/>
      <c r="Q3" s="9" t="s">
        <v>87</v>
      </c>
    </row>
    <row r="4" spans="1:23" x14ac:dyDescent="0.2">
      <c r="B4" s="66">
        <v>2019</v>
      </c>
      <c r="C4" s="66">
        <v>2020</v>
      </c>
      <c r="D4" s="66">
        <v>2021</v>
      </c>
      <c r="E4" s="66">
        <v>2022</v>
      </c>
      <c r="F4" s="66">
        <v>2023</v>
      </c>
      <c r="G4" s="66">
        <v>2024</v>
      </c>
      <c r="I4" s="66">
        <v>2019</v>
      </c>
      <c r="J4" s="66">
        <v>2020</v>
      </c>
      <c r="K4" s="66">
        <v>2021</v>
      </c>
      <c r="L4" s="66">
        <v>2022</v>
      </c>
      <c r="M4" s="66">
        <v>2023</v>
      </c>
      <c r="N4" s="66">
        <v>2024</v>
      </c>
    </row>
    <row r="5" spans="1:23" ht="15" thickBot="1" x14ac:dyDescent="0.25">
      <c r="B5" s="66" t="s">
        <v>61</v>
      </c>
      <c r="C5" s="66"/>
      <c r="D5" s="66"/>
      <c r="E5" s="66"/>
      <c r="F5" s="66"/>
      <c r="G5" s="66"/>
      <c r="I5" s="66" t="s">
        <v>59</v>
      </c>
      <c r="J5" s="66"/>
      <c r="K5" s="66"/>
      <c r="L5" s="66"/>
      <c r="M5" s="66"/>
      <c r="N5" s="66"/>
      <c r="R5" s="66">
        <v>2019</v>
      </c>
      <c r="S5" s="66">
        <v>2020</v>
      </c>
      <c r="T5" s="66">
        <v>2021</v>
      </c>
      <c r="U5" s="66">
        <v>2022</v>
      </c>
      <c r="V5" s="66">
        <v>2023</v>
      </c>
      <c r="W5" s="66">
        <v>2024</v>
      </c>
    </row>
    <row r="6" spans="1:23" ht="15" thickBot="1" x14ac:dyDescent="0.25">
      <c r="A6" s="65" t="s">
        <v>69</v>
      </c>
      <c r="B6" s="65">
        <v>4760</v>
      </c>
      <c r="C6" s="65">
        <v>4570</v>
      </c>
      <c r="D6" s="65">
        <v>5200</v>
      </c>
      <c r="E6" s="65">
        <v>5210</v>
      </c>
      <c r="F6" s="65">
        <v>5470</v>
      </c>
      <c r="G6" s="65">
        <v>5320</v>
      </c>
      <c r="H6" s="56"/>
      <c r="I6" s="65">
        <v>10106</v>
      </c>
      <c r="J6" s="65">
        <v>10592</v>
      </c>
      <c r="K6" s="65">
        <v>11147</v>
      </c>
      <c r="L6" s="65">
        <v>10733</v>
      </c>
      <c r="M6" s="65">
        <v>11121</v>
      </c>
      <c r="N6" s="65">
        <v>11585</v>
      </c>
      <c r="O6" s="58"/>
      <c r="Q6" s="65" t="s">
        <v>88</v>
      </c>
      <c r="R6" s="65">
        <v>71</v>
      </c>
      <c r="S6" s="65">
        <v>75</v>
      </c>
      <c r="T6" s="65">
        <v>80</v>
      </c>
      <c r="U6" s="65">
        <v>71</v>
      </c>
      <c r="V6" s="65">
        <v>67</v>
      </c>
      <c r="W6" s="65">
        <v>61</v>
      </c>
    </row>
    <row r="7" spans="1:23" ht="15" thickBot="1" x14ac:dyDescent="0.25">
      <c r="A7" s="65" t="s">
        <v>88</v>
      </c>
      <c r="B7" s="65">
        <v>210</v>
      </c>
      <c r="C7" s="65">
        <v>210</v>
      </c>
      <c r="D7" s="65">
        <v>220</v>
      </c>
      <c r="E7" s="65">
        <v>220</v>
      </c>
      <c r="F7" s="65">
        <v>210</v>
      </c>
      <c r="G7" s="65">
        <v>200</v>
      </c>
      <c r="H7" s="56"/>
      <c r="I7" s="65">
        <v>71</v>
      </c>
      <c r="J7" s="65">
        <v>75</v>
      </c>
      <c r="K7" s="65">
        <v>80</v>
      </c>
      <c r="L7" s="65">
        <v>71</v>
      </c>
      <c r="M7" s="65">
        <v>67</v>
      </c>
      <c r="N7" s="65">
        <v>61</v>
      </c>
      <c r="Q7" s="65" t="s">
        <v>89</v>
      </c>
      <c r="R7" s="65">
        <v>269</v>
      </c>
      <c r="S7" s="65">
        <v>306</v>
      </c>
      <c r="T7" s="65">
        <v>346</v>
      </c>
      <c r="U7" s="65">
        <v>233</v>
      </c>
      <c r="V7" s="65">
        <v>249</v>
      </c>
      <c r="W7" s="65">
        <v>262</v>
      </c>
    </row>
    <row r="8" spans="1:23" ht="15" thickBot="1" x14ac:dyDescent="0.25">
      <c r="A8" s="65" t="s">
        <v>89</v>
      </c>
      <c r="B8" s="65">
        <v>310</v>
      </c>
      <c r="C8" s="65">
        <v>290</v>
      </c>
      <c r="D8" s="65">
        <v>320</v>
      </c>
      <c r="E8" s="65">
        <v>320</v>
      </c>
      <c r="F8" s="65">
        <v>340</v>
      </c>
      <c r="G8" s="65">
        <v>320</v>
      </c>
      <c r="H8" s="56"/>
      <c r="I8" s="65">
        <v>269</v>
      </c>
      <c r="J8" s="65">
        <v>306</v>
      </c>
      <c r="K8" s="65">
        <v>346</v>
      </c>
      <c r="L8" s="65">
        <v>233</v>
      </c>
      <c r="M8" s="65">
        <v>249</v>
      </c>
      <c r="N8" s="65">
        <v>262</v>
      </c>
      <c r="Q8" s="65" t="s">
        <v>90</v>
      </c>
      <c r="R8" s="65">
        <v>5596</v>
      </c>
      <c r="S8" s="65">
        <v>6083</v>
      </c>
      <c r="T8" s="65">
        <v>6050</v>
      </c>
      <c r="U8" s="65">
        <v>6106</v>
      </c>
      <c r="V8" s="65">
        <v>6325</v>
      </c>
      <c r="W8" s="65">
        <v>6619</v>
      </c>
    </row>
    <row r="9" spans="1:23" ht="15" thickBot="1" x14ac:dyDescent="0.25">
      <c r="A9" s="65" t="s">
        <v>90</v>
      </c>
      <c r="B9" s="65">
        <v>1080</v>
      </c>
      <c r="C9" s="65">
        <v>1000</v>
      </c>
      <c r="D9" s="65">
        <v>1100</v>
      </c>
      <c r="E9" s="65">
        <v>1140</v>
      </c>
      <c r="F9" s="65">
        <v>1180</v>
      </c>
      <c r="G9" s="65">
        <v>1190</v>
      </c>
      <c r="H9" s="56"/>
      <c r="I9" s="65">
        <v>5596</v>
      </c>
      <c r="J9" s="65">
        <v>6083</v>
      </c>
      <c r="K9" s="65">
        <v>6050</v>
      </c>
      <c r="L9" s="65">
        <v>6106</v>
      </c>
      <c r="M9" s="65">
        <v>6325</v>
      </c>
      <c r="N9" s="65">
        <v>6619</v>
      </c>
      <c r="Q9" s="65" t="s">
        <v>91</v>
      </c>
      <c r="R9" s="65">
        <v>873</v>
      </c>
      <c r="S9" s="65">
        <v>922</v>
      </c>
      <c r="T9" s="65">
        <v>992</v>
      </c>
      <c r="U9" s="65">
        <v>1060</v>
      </c>
      <c r="V9" s="65">
        <v>1120</v>
      </c>
      <c r="W9" s="65">
        <v>1125</v>
      </c>
    </row>
    <row r="10" spans="1:23" ht="15" thickBot="1" x14ac:dyDescent="0.25">
      <c r="A10" s="65" t="s">
        <v>91</v>
      </c>
      <c r="B10" s="65">
        <v>540</v>
      </c>
      <c r="C10" s="65">
        <v>540</v>
      </c>
      <c r="D10" s="65">
        <v>570</v>
      </c>
      <c r="E10" s="65">
        <v>580</v>
      </c>
      <c r="F10" s="65">
        <v>600</v>
      </c>
      <c r="G10" s="65">
        <v>590</v>
      </c>
      <c r="H10" s="56"/>
      <c r="I10" s="65">
        <v>873</v>
      </c>
      <c r="J10" s="65">
        <v>922</v>
      </c>
      <c r="K10" s="65">
        <v>992</v>
      </c>
      <c r="L10" s="65">
        <v>1060</v>
      </c>
      <c r="M10" s="65">
        <v>1120</v>
      </c>
      <c r="N10" s="65">
        <v>1125</v>
      </c>
      <c r="Q10" s="65" t="s">
        <v>92</v>
      </c>
      <c r="R10" s="65">
        <v>1109</v>
      </c>
      <c r="S10" s="65">
        <v>1082</v>
      </c>
      <c r="T10" s="65">
        <v>1206</v>
      </c>
      <c r="U10" s="65">
        <v>1082</v>
      </c>
      <c r="V10" s="65">
        <v>1223</v>
      </c>
      <c r="W10" s="65">
        <v>1233</v>
      </c>
    </row>
    <row r="11" spans="1:23" ht="15" thickBot="1" x14ac:dyDescent="0.25">
      <c r="A11" s="65" t="s">
        <v>92</v>
      </c>
      <c r="B11" s="65">
        <v>1060</v>
      </c>
      <c r="C11" s="65">
        <v>1030</v>
      </c>
      <c r="D11" s="65">
        <v>1160</v>
      </c>
      <c r="E11" s="65">
        <v>1040</v>
      </c>
      <c r="F11" s="65">
        <v>1130</v>
      </c>
      <c r="G11" s="65">
        <v>1120</v>
      </c>
      <c r="H11" s="56"/>
      <c r="I11" s="65">
        <v>1109</v>
      </c>
      <c r="J11" s="65">
        <v>1082</v>
      </c>
      <c r="K11" s="65">
        <v>1206</v>
      </c>
      <c r="L11" s="65">
        <v>1082</v>
      </c>
      <c r="M11" s="65">
        <v>1223</v>
      </c>
      <c r="N11" s="65">
        <v>1233</v>
      </c>
      <c r="Q11" s="65" t="s">
        <v>93</v>
      </c>
      <c r="R11" s="65">
        <v>532</v>
      </c>
      <c r="S11" s="65">
        <v>473</v>
      </c>
      <c r="T11" s="65">
        <v>444</v>
      </c>
      <c r="U11" s="65">
        <v>475</v>
      </c>
      <c r="V11" s="65">
        <v>499</v>
      </c>
      <c r="W11" s="65">
        <v>570</v>
      </c>
    </row>
    <row r="12" spans="1:23" ht="15" thickBot="1" x14ac:dyDescent="0.25">
      <c r="A12" s="65" t="s">
        <v>93</v>
      </c>
      <c r="B12" s="65">
        <v>240</v>
      </c>
      <c r="C12" s="65">
        <v>200</v>
      </c>
      <c r="D12" s="65">
        <v>260</v>
      </c>
      <c r="E12" s="65">
        <v>300</v>
      </c>
      <c r="F12" s="65">
        <v>330</v>
      </c>
      <c r="G12" s="65">
        <v>330</v>
      </c>
      <c r="H12" s="56"/>
      <c r="I12" s="65">
        <v>532</v>
      </c>
      <c r="J12" s="65">
        <v>473</v>
      </c>
      <c r="K12" s="65">
        <v>444</v>
      </c>
      <c r="L12" s="65">
        <v>475</v>
      </c>
      <c r="M12" s="65">
        <v>499</v>
      </c>
      <c r="N12" s="65">
        <v>570</v>
      </c>
      <c r="Q12" s="65" t="s">
        <v>94</v>
      </c>
      <c r="R12" s="65">
        <v>247</v>
      </c>
      <c r="S12" s="65">
        <v>231</v>
      </c>
      <c r="T12" s="65">
        <v>310</v>
      </c>
      <c r="U12" s="65">
        <v>257</v>
      </c>
      <c r="V12" s="65">
        <v>236</v>
      </c>
      <c r="W12" s="65">
        <v>210</v>
      </c>
    </row>
    <row r="13" spans="1:23" ht="15" thickBot="1" x14ac:dyDescent="0.25">
      <c r="A13" s="65" t="s">
        <v>94</v>
      </c>
      <c r="B13" s="65">
        <v>410</v>
      </c>
      <c r="C13" s="65">
        <v>440</v>
      </c>
      <c r="D13" s="65">
        <v>580</v>
      </c>
      <c r="E13" s="65">
        <v>560</v>
      </c>
      <c r="F13" s="65">
        <v>550</v>
      </c>
      <c r="G13" s="65">
        <v>510</v>
      </c>
      <c r="H13" s="56"/>
      <c r="I13" s="65">
        <v>247</v>
      </c>
      <c r="J13" s="65">
        <v>231</v>
      </c>
      <c r="K13" s="65">
        <v>310</v>
      </c>
      <c r="L13" s="65">
        <v>257</v>
      </c>
      <c r="M13" s="65">
        <v>236</v>
      </c>
      <c r="N13" s="65">
        <v>210</v>
      </c>
      <c r="Q13" s="65" t="s">
        <v>95</v>
      </c>
      <c r="R13" s="65">
        <v>580</v>
      </c>
      <c r="S13" s="65">
        <v>564</v>
      </c>
      <c r="T13" s="65">
        <v>690</v>
      </c>
      <c r="U13" s="65">
        <v>528</v>
      </c>
      <c r="V13" s="65">
        <v>461</v>
      </c>
      <c r="W13" s="65">
        <v>479</v>
      </c>
    </row>
    <row r="14" spans="1:23" ht="15" thickBot="1" x14ac:dyDescent="0.25">
      <c r="A14" s="65" t="s">
        <v>95</v>
      </c>
      <c r="B14" s="65">
        <v>530</v>
      </c>
      <c r="C14" s="65">
        <v>510</v>
      </c>
      <c r="D14" s="65">
        <v>600</v>
      </c>
      <c r="E14" s="65">
        <v>590</v>
      </c>
      <c r="F14" s="65">
        <v>650</v>
      </c>
      <c r="G14" s="65">
        <v>600</v>
      </c>
      <c r="H14" s="56"/>
      <c r="I14" s="65">
        <v>580</v>
      </c>
      <c r="J14" s="65">
        <v>564</v>
      </c>
      <c r="K14" s="65">
        <v>690</v>
      </c>
      <c r="L14" s="65">
        <v>528</v>
      </c>
      <c r="M14" s="65">
        <v>461</v>
      </c>
      <c r="N14" s="65">
        <v>479</v>
      </c>
      <c r="Q14" s="65" t="s">
        <v>96</v>
      </c>
      <c r="R14" s="65">
        <v>829</v>
      </c>
      <c r="S14" s="65">
        <v>856</v>
      </c>
      <c r="T14" s="65">
        <v>1029</v>
      </c>
      <c r="U14" s="65">
        <v>921</v>
      </c>
      <c r="V14" s="65">
        <v>941</v>
      </c>
      <c r="W14" s="65">
        <v>1026</v>
      </c>
    </row>
    <row r="15" spans="1:23" ht="15" thickBot="1" x14ac:dyDescent="0.25">
      <c r="A15" s="65" t="s">
        <v>96</v>
      </c>
      <c r="B15" s="65">
        <v>380</v>
      </c>
      <c r="C15" s="65">
        <v>350</v>
      </c>
      <c r="D15" s="65">
        <v>390</v>
      </c>
      <c r="E15" s="65">
        <v>460</v>
      </c>
      <c r="F15" s="65">
        <v>480</v>
      </c>
      <c r="G15" s="65">
        <v>460</v>
      </c>
      <c r="H15" s="56"/>
      <c r="I15" s="65">
        <v>829</v>
      </c>
      <c r="J15" s="65">
        <v>856</v>
      </c>
      <c r="K15" s="65">
        <v>1029</v>
      </c>
      <c r="L15" s="65">
        <v>921</v>
      </c>
      <c r="M15" s="65">
        <v>941</v>
      </c>
      <c r="N15" s="65">
        <v>1026</v>
      </c>
    </row>
    <row r="16" spans="1:23" x14ac:dyDescent="0.2">
      <c r="A16" s="67" t="s">
        <v>68</v>
      </c>
    </row>
    <row r="35" spans="17:17" x14ac:dyDescent="0.2">
      <c r="Q35" s="64" t="s">
        <v>280</v>
      </c>
    </row>
  </sheetData>
  <pageMargins left="0.7" right="0.7" top="0.75" bottom="0.75" header="0.3" footer="0.3"/>
  <pageSetup paperSize="9" scale="5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41"/>
  <sheetViews>
    <sheetView zoomScaleNormal="100" workbookViewId="0">
      <selection activeCell="A20" sqref="A20"/>
    </sheetView>
  </sheetViews>
  <sheetFormatPr defaultColWidth="11.42578125" defaultRowHeight="14.25" x14ac:dyDescent="0.2"/>
  <cols>
    <col min="1" max="1" width="110.42578125" style="9" customWidth="1"/>
    <col min="2" max="4" width="11.42578125" style="9"/>
    <col min="5" max="5" width="6.85546875" style="9" customWidth="1"/>
    <col min="6" max="17" width="11.42578125" style="9"/>
    <col min="18" max="18" width="23.42578125" style="9" customWidth="1"/>
    <col min="19" max="23" width="11.42578125" style="9"/>
    <col min="24" max="24" width="12" style="9" bestFit="1" customWidth="1"/>
    <col min="25" max="16384" width="11.42578125" style="9"/>
  </cols>
  <sheetData>
    <row r="1" spans="1:30" x14ac:dyDescent="0.2">
      <c r="A1" s="64" t="s">
        <v>282</v>
      </c>
      <c r="R1" s="9" t="s">
        <v>97</v>
      </c>
      <c r="T1" s="55" t="s">
        <v>54</v>
      </c>
    </row>
    <row r="2" spans="1:30" x14ac:dyDescent="0.2">
      <c r="S2" s="66" t="s">
        <v>98</v>
      </c>
      <c r="T2" s="66"/>
      <c r="U2" s="66"/>
      <c r="V2" s="66"/>
      <c r="W2" s="66"/>
      <c r="X2" s="66"/>
      <c r="Y2" s="66" t="s">
        <v>64</v>
      </c>
      <c r="Z2" s="66"/>
      <c r="AA2" s="66"/>
      <c r="AB2" s="66"/>
      <c r="AC2" s="66"/>
      <c r="AD2" s="66"/>
    </row>
    <row r="3" spans="1:30" ht="15" thickBot="1" x14ac:dyDescent="0.25">
      <c r="B3" s="66" t="s">
        <v>58</v>
      </c>
      <c r="C3" s="66"/>
      <c r="D3" s="66"/>
      <c r="E3" s="66"/>
      <c r="F3" s="66"/>
      <c r="G3" s="66"/>
      <c r="I3" s="66" t="s">
        <v>56</v>
      </c>
      <c r="J3" s="66"/>
      <c r="K3" s="66"/>
      <c r="L3" s="66"/>
      <c r="M3" s="66"/>
      <c r="N3" s="66"/>
      <c r="S3" s="66">
        <v>2019</v>
      </c>
      <c r="T3" s="66">
        <v>2020</v>
      </c>
      <c r="U3" s="66">
        <v>2021</v>
      </c>
      <c r="V3" s="66">
        <v>2022</v>
      </c>
      <c r="W3" s="66">
        <v>2023</v>
      </c>
      <c r="X3" s="66">
        <v>2024</v>
      </c>
      <c r="Y3" s="66">
        <v>2019</v>
      </c>
      <c r="Z3" s="66">
        <v>2020</v>
      </c>
      <c r="AA3" s="66">
        <v>2021</v>
      </c>
      <c r="AB3" s="66">
        <v>2022</v>
      </c>
      <c r="AC3" s="66">
        <v>2023</v>
      </c>
      <c r="AD3" s="66">
        <v>2024</v>
      </c>
    </row>
    <row r="4" spans="1:30" ht="15" thickBot="1" x14ac:dyDescent="0.25">
      <c r="B4" s="66">
        <v>2019</v>
      </c>
      <c r="C4" s="66">
        <v>2020</v>
      </c>
      <c r="D4" s="66">
        <v>2021</v>
      </c>
      <c r="E4" s="66">
        <v>2022</v>
      </c>
      <c r="F4" s="66">
        <v>2023</v>
      </c>
      <c r="G4" s="66">
        <v>2024</v>
      </c>
      <c r="I4" s="66">
        <v>2019</v>
      </c>
      <c r="J4" s="66">
        <v>2020</v>
      </c>
      <c r="K4" s="66">
        <v>2021</v>
      </c>
      <c r="L4" s="66">
        <v>2022</v>
      </c>
      <c r="M4" s="66">
        <v>2023</v>
      </c>
      <c r="N4" s="66">
        <v>2024</v>
      </c>
      <c r="R4" s="65" t="s">
        <v>99</v>
      </c>
      <c r="S4" s="65">
        <v>1107</v>
      </c>
      <c r="T4" s="65">
        <v>1104</v>
      </c>
      <c r="U4" s="65">
        <v>1180</v>
      </c>
      <c r="V4" s="65">
        <v>903</v>
      </c>
      <c r="W4" s="65">
        <v>862</v>
      </c>
      <c r="X4" s="65">
        <v>944</v>
      </c>
      <c r="Y4" s="65">
        <v>4220</v>
      </c>
      <c r="Z4" s="65">
        <v>4360</v>
      </c>
      <c r="AA4" s="65">
        <v>4280</v>
      </c>
      <c r="AB4" s="65">
        <v>3500</v>
      </c>
      <c r="AC4" s="65">
        <v>4160</v>
      </c>
      <c r="AD4" s="65">
        <v>4200</v>
      </c>
    </row>
    <row r="5" spans="1:30" ht="15" thickBot="1" x14ac:dyDescent="0.25">
      <c r="B5" s="66" t="s">
        <v>61</v>
      </c>
      <c r="C5" s="66"/>
      <c r="D5" s="66"/>
      <c r="E5" s="66"/>
      <c r="F5" s="66"/>
      <c r="G5" s="66"/>
      <c r="I5" s="66" t="s">
        <v>59</v>
      </c>
      <c r="J5" s="66"/>
      <c r="K5" s="66"/>
      <c r="L5" s="66"/>
      <c r="M5" s="66"/>
      <c r="N5" s="66"/>
      <c r="R5" s="65" t="s">
        <v>100</v>
      </c>
      <c r="S5" s="65">
        <v>6186</v>
      </c>
      <c r="T5" s="65">
        <v>6761</v>
      </c>
      <c r="U5" s="65">
        <v>8835</v>
      </c>
      <c r="V5" s="65">
        <v>9168</v>
      </c>
      <c r="W5" s="65">
        <v>7733</v>
      </c>
      <c r="X5" s="65">
        <v>10055</v>
      </c>
      <c r="Y5" s="65">
        <v>1830</v>
      </c>
      <c r="Z5" s="65">
        <v>1830</v>
      </c>
      <c r="AA5" s="65">
        <v>1980</v>
      </c>
      <c r="AB5" s="65">
        <v>1740</v>
      </c>
      <c r="AC5" s="65">
        <v>1830</v>
      </c>
      <c r="AD5" s="65">
        <v>2070</v>
      </c>
    </row>
    <row r="6" spans="1:30" ht="15" thickBot="1" x14ac:dyDescent="0.25">
      <c r="A6" s="65" t="s">
        <v>69</v>
      </c>
      <c r="B6" s="65">
        <v>6500</v>
      </c>
      <c r="C6" s="65">
        <v>6670</v>
      </c>
      <c r="D6" s="65">
        <v>6720</v>
      </c>
      <c r="E6" s="65">
        <v>5950</v>
      </c>
      <c r="F6" s="65">
        <v>7200</v>
      </c>
      <c r="G6" s="65">
        <v>7360</v>
      </c>
      <c r="H6" s="56"/>
      <c r="I6" s="65">
        <v>10660</v>
      </c>
      <c r="J6" s="65">
        <v>11263</v>
      </c>
      <c r="K6" s="65">
        <v>12209</v>
      </c>
      <c r="L6" s="65">
        <v>13332</v>
      </c>
      <c r="M6" s="65">
        <v>13749</v>
      </c>
      <c r="N6" s="65">
        <v>14140</v>
      </c>
      <c r="R6" s="65" t="s">
        <v>101</v>
      </c>
      <c r="S6" s="65">
        <v>415</v>
      </c>
      <c r="T6" s="65">
        <v>481</v>
      </c>
      <c r="U6" s="65">
        <v>586</v>
      </c>
      <c r="V6" s="65">
        <v>473</v>
      </c>
      <c r="W6" s="65">
        <v>606</v>
      </c>
      <c r="X6" s="65">
        <v>671</v>
      </c>
      <c r="Y6" s="65">
        <v>90</v>
      </c>
      <c r="Z6" s="65">
        <v>100</v>
      </c>
      <c r="AA6" s="65">
        <v>100</v>
      </c>
      <c r="AB6" s="65">
        <v>100</v>
      </c>
      <c r="AC6" s="65">
        <v>110</v>
      </c>
      <c r="AD6" s="65">
        <v>110</v>
      </c>
    </row>
    <row r="7" spans="1:30" ht="15" thickBot="1" x14ac:dyDescent="0.25">
      <c r="A7" s="65" t="s">
        <v>70</v>
      </c>
      <c r="B7" s="65">
        <v>360</v>
      </c>
      <c r="C7" s="65">
        <v>380</v>
      </c>
      <c r="D7" s="65">
        <v>360</v>
      </c>
      <c r="E7" s="65">
        <v>610</v>
      </c>
      <c r="F7" s="65">
        <v>1100</v>
      </c>
      <c r="G7" s="65">
        <v>980</v>
      </c>
      <c r="H7" s="56"/>
      <c r="I7" s="65">
        <v>2952</v>
      </c>
      <c r="J7" s="65">
        <v>2917</v>
      </c>
      <c r="K7" s="65">
        <v>1608</v>
      </c>
      <c r="L7" s="65">
        <v>2788</v>
      </c>
      <c r="M7" s="65">
        <v>4548</v>
      </c>
      <c r="N7" s="65">
        <v>2470</v>
      </c>
    </row>
    <row r="8" spans="1:30" ht="15" thickBot="1" x14ac:dyDescent="0.25">
      <c r="A8" s="65" t="s">
        <v>71</v>
      </c>
      <c r="B8" s="65">
        <v>6140</v>
      </c>
      <c r="C8" s="65">
        <v>6290</v>
      </c>
      <c r="D8" s="65">
        <v>6360</v>
      </c>
      <c r="E8" s="65">
        <v>5340</v>
      </c>
      <c r="F8" s="65">
        <v>6100</v>
      </c>
      <c r="G8" s="65">
        <v>6380</v>
      </c>
      <c r="H8" s="56"/>
      <c r="I8" s="65">
        <v>7708</v>
      </c>
      <c r="J8" s="65">
        <v>8346</v>
      </c>
      <c r="K8" s="65">
        <v>10601</v>
      </c>
      <c r="L8" s="65">
        <v>10544</v>
      </c>
      <c r="M8" s="65">
        <v>9201</v>
      </c>
      <c r="N8" s="65">
        <v>11670</v>
      </c>
      <c r="AD8" s="57"/>
    </row>
    <row r="9" spans="1:30" ht="15" thickBot="1" x14ac:dyDescent="0.25">
      <c r="A9" s="65" t="s">
        <v>72</v>
      </c>
      <c r="B9" s="65"/>
      <c r="C9" s="65"/>
      <c r="D9" s="65"/>
      <c r="E9" s="65"/>
      <c r="F9" s="65"/>
      <c r="G9" s="65"/>
      <c r="H9" s="56"/>
      <c r="I9" s="65"/>
      <c r="J9" s="65"/>
      <c r="K9" s="65"/>
      <c r="L9" s="65"/>
      <c r="M9" s="65"/>
      <c r="N9" s="65"/>
      <c r="AD9" s="57"/>
    </row>
    <row r="10" spans="1:30" ht="15" thickBot="1" x14ac:dyDescent="0.25">
      <c r="A10" s="65" t="s">
        <v>102</v>
      </c>
      <c r="B10" s="65">
        <v>0</v>
      </c>
      <c r="C10" s="65">
        <v>0</v>
      </c>
      <c r="D10" s="65">
        <v>10</v>
      </c>
      <c r="E10" s="65">
        <v>10</v>
      </c>
      <c r="F10" s="65">
        <v>10</v>
      </c>
      <c r="G10" s="65">
        <v>10</v>
      </c>
      <c r="H10" s="56"/>
      <c r="I10" s="65">
        <v>0</v>
      </c>
      <c r="J10" s="65">
        <v>0</v>
      </c>
      <c r="K10" s="65">
        <v>18</v>
      </c>
      <c r="L10" s="65">
        <v>18</v>
      </c>
      <c r="M10" s="65">
        <v>13</v>
      </c>
      <c r="N10" s="65">
        <v>18</v>
      </c>
      <c r="AD10" s="59"/>
    </row>
    <row r="11" spans="1:30" ht="15" thickBot="1" x14ac:dyDescent="0.25">
      <c r="A11" s="65" t="s">
        <v>103</v>
      </c>
      <c r="B11" s="65">
        <v>390</v>
      </c>
      <c r="C11" s="65">
        <v>400</v>
      </c>
      <c r="D11" s="65">
        <v>450</v>
      </c>
      <c r="E11" s="65">
        <v>0</v>
      </c>
      <c r="F11" s="65">
        <v>0</v>
      </c>
      <c r="G11" s="65">
        <v>0</v>
      </c>
      <c r="H11" s="56"/>
      <c r="I11" s="65">
        <v>238</v>
      </c>
      <c r="J11" s="65">
        <v>251</v>
      </c>
      <c r="K11" s="65">
        <v>241</v>
      </c>
      <c r="L11" s="65">
        <v>0</v>
      </c>
      <c r="M11" s="65">
        <v>0</v>
      </c>
      <c r="N11" s="65">
        <v>0</v>
      </c>
    </row>
    <row r="12" spans="1:30" ht="15" thickBot="1" x14ac:dyDescent="0.25">
      <c r="A12" s="65" t="s">
        <v>104</v>
      </c>
      <c r="B12" s="65">
        <v>280</v>
      </c>
      <c r="C12" s="65">
        <v>290</v>
      </c>
      <c r="D12" s="65">
        <v>280</v>
      </c>
      <c r="E12" s="65">
        <v>290</v>
      </c>
      <c r="F12" s="65">
        <v>310</v>
      </c>
      <c r="G12" s="65">
        <v>320</v>
      </c>
      <c r="H12" s="56"/>
      <c r="I12" s="65">
        <v>94</v>
      </c>
      <c r="J12" s="65">
        <v>92</v>
      </c>
      <c r="K12" s="65">
        <v>108</v>
      </c>
      <c r="L12" s="65">
        <v>89</v>
      </c>
      <c r="M12" s="65">
        <v>96</v>
      </c>
      <c r="N12" s="65">
        <v>116</v>
      </c>
    </row>
    <row r="13" spans="1:30" ht="15" thickBot="1" x14ac:dyDescent="0.25">
      <c r="A13" s="65" t="s">
        <v>105</v>
      </c>
      <c r="B13" s="65">
        <v>80</v>
      </c>
      <c r="C13" s="65">
        <v>80</v>
      </c>
      <c r="D13" s="65">
        <v>100</v>
      </c>
      <c r="E13" s="65">
        <v>80</v>
      </c>
      <c r="F13" s="65">
        <v>70</v>
      </c>
      <c r="G13" s="65">
        <v>80</v>
      </c>
      <c r="H13" s="56"/>
      <c r="I13" s="65">
        <v>51</v>
      </c>
      <c r="J13" s="65">
        <v>56</v>
      </c>
      <c r="K13" s="65">
        <v>53</v>
      </c>
      <c r="L13" s="65">
        <v>38</v>
      </c>
      <c r="M13" s="65">
        <v>37</v>
      </c>
      <c r="N13" s="65">
        <v>39</v>
      </c>
    </row>
    <row r="14" spans="1:30" ht="15" thickBot="1" x14ac:dyDescent="0.25">
      <c r="A14" s="65" t="s">
        <v>106</v>
      </c>
      <c r="B14" s="65">
        <v>630</v>
      </c>
      <c r="C14" s="65">
        <v>630</v>
      </c>
      <c r="D14" s="65">
        <v>640</v>
      </c>
      <c r="E14" s="65">
        <v>570</v>
      </c>
      <c r="F14" s="65">
        <v>770</v>
      </c>
      <c r="G14" s="65">
        <v>790</v>
      </c>
      <c r="H14" s="56"/>
      <c r="I14" s="65">
        <v>139</v>
      </c>
      <c r="J14" s="65">
        <v>130</v>
      </c>
      <c r="K14" s="65">
        <v>127</v>
      </c>
      <c r="L14" s="65">
        <v>94</v>
      </c>
      <c r="M14" s="65">
        <v>93</v>
      </c>
      <c r="N14" s="65">
        <v>103</v>
      </c>
    </row>
    <row r="15" spans="1:30" ht="15" thickBot="1" x14ac:dyDescent="0.25">
      <c r="A15" s="65" t="s">
        <v>107</v>
      </c>
      <c r="B15" s="65">
        <v>40</v>
      </c>
      <c r="C15" s="65">
        <v>40</v>
      </c>
      <c r="D15" s="65">
        <v>50</v>
      </c>
      <c r="E15" s="65">
        <v>50</v>
      </c>
      <c r="F15" s="65">
        <v>90</v>
      </c>
      <c r="G15" s="65">
        <v>90</v>
      </c>
      <c r="H15" s="56"/>
      <c r="I15" s="65">
        <v>1</v>
      </c>
      <c r="J15" s="65">
        <v>1</v>
      </c>
      <c r="K15" s="65">
        <v>2</v>
      </c>
      <c r="L15" s="65">
        <v>2</v>
      </c>
      <c r="M15" s="65">
        <v>4</v>
      </c>
      <c r="N15" s="65">
        <v>7</v>
      </c>
    </row>
    <row r="16" spans="1:30" ht="15" thickBot="1" x14ac:dyDescent="0.25">
      <c r="A16" s="65" t="s">
        <v>108</v>
      </c>
      <c r="B16" s="65">
        <v>400</v>
      </c>
      <c r="C16" s="65">
        <v>400</v>
      </c>
      <c r="D16" s="65">
        <v>410</v>
      </c>
      <c r="E16" s="65">
        <v>350</v>
      </c>
      <c r="F16" s="65">
        <v>410</v>
      </c>
      <c r="G16" s="65">
        <v>420</v>
      </c>
      <c r="H16" s="56"/>
      <c r="I16" s="65">
        <v>115</v>
      </c>
      <c r="J16" s="65">
        <v>119</v>
      </c>
      <c r="K16" s="65">
        <v>136</v>
      </c>
      <c r="L16" s="65">
        <v>133</v>
      </c>
      <c r="M16" s="65">
        <v>141</v>
      </c>
      <c r="N16" s="65">
        <v>151</v>
      </c>
    </row>
    <row r="17" spans="1:18" ht="15" thickBot="1" x14ac:dyDescent="0.25">
      <c r="A17" s="65" t="s">
        <v>109</v>
      </c>
      <c r="B17" s="65">
        <v>170</v>
      </c>
      <c r="C17" s="65">
        <v>160</v>
      </c>
      <c r="D17" s="65">
        <v>0</v>
      </c>
      <c r="E17" s="65">
        <v>120</v>
      </c>
      <c r="F17" s="65">
        <v>0</v>
      </c>
      <c r="G17" s="65">
        <v>0</v>
      </c>
      <c r="H17" s="56"/>
      <c r="I17" s="65">
        <v>56</v>
      </c>
      <c r="J17" s="65">
        <v>44</v>
      </c>
      <c r="K17" s="65">
        <v>0</v>
      </c>
      <c r="L17" s="65">
        <v>43</v>
      </c>
      <c r="M17" s="65">
        <v>0</v>
      </c>
      <c r="N17" s="65">
        <v>0</v>
      </c>
    </row>
    <row r="18" spans="1:18" ht="15" thickBot="1" x14ac:dyDescent="0.25">
      <c r="A18" s="65" t="s">
        <v>110</v>
      </c>
      <c r="B18" s="65">
        <v>30</v>
      </c>
      <c r="C18" s="65">
        <v>30</v>
      </c>
      <c r="D18" s="65">
        <v>40</v>
      </c>
      <c r="E18" s="65">
        <v>40</v>
      </c>
      <c r="F18" s="65">
        <v>50</v>
      </c>
      <c r="G18" s="65">
        <v>50</v>
      </c>
      <c r="H18" s="56"/>
      <c r="I18" s="65">
        <v>5</v>
      </c>
      <c r="J18" s="65">
        <v>8</v>
      </c>
      <c r="K18" s="65">
        <v>10</v>
      </c>
      <c r="L18" s="65">
        <v>9</v>
      </c>
      <c r="M18" s="65">
        <v>29</v>
      </c>
      <c r="N18" s="65">
        <v>28</v>
      </c>
    </row>
    <row r="19" spans="1:18" ht="15" thickBot="1" x14ac:dyDescent="0.25">
      <c r="A19" s="65" t="s">
        <v>111</v>
      </c>
      <c r="B19" s="65">
        <v>30</v>
      </c>
      <c r="C19" s="65">
        <v>40</v>
      </c>
      <c r="D19" s="65">
        <v>40</v>
      </c>
      <c r="E19" s="65">
        <v>30</v>
      </c>
      <c r="F19" s="65">
        <v>50</v>
      </c>
      <c r="G19" s="65">
        <v>50</v>
      </c>
      <c r="H19" s="56"/>
      <c r="I19" s="65">
        <v>1</v>
      </c>
      <c r="J19" s="65">
        <v>1</v>
      </c>
      <c r="K19" s="65">
        <v>1</v>
      </c>
      <c r="L19" s="65">
        <v>1</v>
      </c>
      <c r="M19" s="65">
        <v>1</v>
      </c>
      <c r="N19" s="65">
        <v>1</v>
      </c>
    </row>
    <row r="20" spans="1:18" ht="15" thickBot="1" x14ac:dyDescent="0.25">
      <c r="A20" s="65" t="s">
        <v>112</v>
      </c>
      <c r="B20" s="65">
        <v>280</v>
      </c>
      <c r="C20" s="65">
        <v>340</v>
      </c>
      <c r="D20" s="65">
        <v>300</v>
      </c>
      <c r="E20" s="65">
        <v>290</v>
      </c>
      <c r="F20" s="65">
        <v>370</v>
      </c>
      <c r="G20" s="65">
        <v>340</v>
      </c>
      <c r="H20" s="56"/>
      <c r="I20" s="65">
        <v>6</v>
      </c>
      <c r="J20" s="65">
        <v>10</v>
      </c>
      <c r="K20" s="65">
        <v>12</v>
      </c>
      <c r="L20" s="65">
        <v>12</v>
      </c>
      <c r="M20" s="65">
        <v>15</v>
      </c>
      <c r="N20" s="65">
        <v>18</v>
      </c>
    </row>
    <row r="21" spans="1:18" ht="15" thickBot="1" x14ac:dyDescent="0.25">
      <c r="A21" s="65" t="s">
        <v>113</v>
      </c>
      <c r="B21" s="65">
        <v>30</v>
      </c>
      <c r="C21" s="65">
        <v>40</v>
      </c>
      <c r="D21" s="65">
        <v>30</v>
      </c>
      <c r="E21" s="65">
        <v>30</v>
      </c>
      <c r="F21" s="65">
        <v>40</v>
      </c>
      <c r="G21" s="65">
        <v>50</v>
      </c>
      <c r="H21" s="56"/>
      <c r="I21" s="65">
        <v>1</v>
      </c>
      <c r="J21" s="65">
        <v>1</v>
      </c>
      <c r="K21" s="65">
        <v>1</v>
      </c>
      <c r="L21" s="65">
        <v>1</v>
      </c>
      <c r="M21" s="65">
        <v>1</v>
      </c>
      <c r="N21" s="65">
        <v>1</v>
      </c>
    </row>
    <row r="22" spans="1:18" ht="15" thickBot="1" x14ac:dyDescent="0.25">
      <c r="A22" s="65" t="s">
        <v>114</v>
      </c>
      <c r="B22" s="65">
        <v>90</v>
      </c>
      <c r="C22" s="65">
        <v>90</v>
      </c>
      <c r="D22" s="65">
        <v>80</v>
      </c>
      <c r="E22" s="65">
        <v>70</v>
      </c>
      <c r="F22" s="65">
        <v>80</v>
      </c>
      <c r="G22" s="65">
        <v>90</v>
      </c>
      <c r="H22" s="56"/>
      <c r="I22" s="65">
        <v>4</v>
      </c>
      <c r="J22" s="65">
        <v>14</v>
      </c>
      <c r="K22" s="65">
        <v>12</v>
      </c>
      <c r="L22" s="65">
        <v>7</v>
      </c>
      <c r="M22" s="65">
        <v>6</v>
      </c>
      <c r="N22" s="65">
        <v>9</v>
      </c>
    </row>
    <row r="23" spans="1:18" ht="15" thickBot="1" x14ac:dyDescent="0.25">
      <c r="A23" s="65" t="s">
        <v>115</v>
      </c>
      <c r="B23" s="65">
        <v>0</v>
      </c>
      <c r="C23" s="65">
        <v>0</v>
      </c>
      <c r="D23" s="65">
        <v>0</v>
      </c>
      <c r="E23" s="65">
        <v>40</v>
      </c>
      <c r="F23" s="65">
        <v>60</v>
      </c>
      <c r="G23" s="65">
        <v>60</v>
      </c>
      <c r="H23" s="56"/>
      <c r="I23" s="65">
        <v>0</v>
      </c>
      <c r="J23" s="65">
        <v>0</v>
      </c>
      <c r="K23" s="65">
        <v>0</v>
      </c>
      <c r="L23" s="65">
        <v>4</v>
      </c>
      <c r="M23" s="65">
        <v>4</v>
      </c>
      <c r="N23" s="65">
        <v>4</v>
      </c>
    </row>
    <row r="24" spans="1:18" ht="15" thickBot="1" x14ac:dyDescent="0.25">
      <c r="A24" s="65" t="s">
        <v>116</v>
      </c>
      <c r="B24" s="65">
        <v>60</v>
      </c>
      <c r="C24" s="65">
        <v>60</v>
      </c>
      <c r="D24" s="65">
        <v>70</v>
      </c>
      <c r="E24" s="65">
        <v>60</v>
      </c>
      <c r="F24" s="65">
        <v>80</v>
      </c>
      <c r="G24" s="65">
        <v>80</v>
      </c>
      <c r="H24" s="56"/>
      <c r="I24" s="65">
        <v>2</v>
      </c>
      <c r="J24" s="65">
        <v>3</v>
      </c>
      <c r="K24" s="65">
        <v>5</v>
      </c>
      <c r="L24" s="65">
        <v>7</v>
      </c>
      <c r="M24" s="65">
        <v>11</v>
      </c>
      <c r="N24" s="65">
        <v>6</v>
      </c>
      <c r="R24" s="64" t="s">
        <v>283</v>
      </c>
    </row>
    <row r="25" spans="1:18" ht="15" thickBot="1" x14ac:dyDescent="0.25">
      <c r="A25" s="65" t="s">
        <v>117</v>
      </c>
      <c r="B25" s="65">
        <v>50</v>
      </c>
      <c r="C25" s="65">
        <v>50</v>
      </c>
      <c r="D25" s="65">
        <v>50</v>
      </c>
      <c r="E25" s="65">
        <v>40</v>
      </c>
      <c r="F25" s="65">
        <v>40</v>
      </c>
      <c r="G25" s="65">
        <v>50</v>
      </c>
      <c r="H25" s="56"/>
      <c r="I25" s="65">
        <v>7</v>
      </c>
      <c r="J25" s="65">
        <v>8</v>
      </c>
      <c r="K25" s="65">
        <v>9</v>
      </c>
      <c r="L25" s="65">
        <v>4</v>
      </c>
      <c r="M25" s="65">
        <v>4</v>
      </c>
      <c r="N25" s="65">
        <v>8</v>
      </c>
    </row>
    <row r="26" spans="1:18" ht="15" thickBot="1" x14ac:dyDescent="0.25">
      <c r="A26" s="65" t="s">
        <v>118</v>
      </c>
      <c r="B26" s="65">
        <v>60</v>
      </c>
      <c r="C26" s="65">
        <v>60</v>
      </c>
      <c r="D26" s="65">
        <v>80</v>
      </c>
      <c r="E26" s="65">
        <v>0</v>
      </c>
      <c r="F26" s="65">
        <v>0</v>
      </c>
      <c r="G26" s="65">
        <v>0</v>
      </c>
      <c r="H26" s="56"/>
      <c r="I26" s="65">
        <v>7</v>
      </c>
      <c r="J26" s="65">
        <v>8</v>
      </c>
      <c r="K26" s="65">
        <v>8</v>
      </c>
      <c r="L26" s="65">
        <v>0</v>
      </c>
      <c r="M26" s="65">
        <v>0</v>
      </c>
      <c r="N26" s="65">
        <v>0</v>
      </c>
    </row>
    <row r="27" spans="1:18" ht="15" thickBot="1" x14ac:dyDescent="0.25">
      <c r="A27" s="65" t="s">
        <v>119</v>
      </c>
      <c r="B27" s="65">
        <v>200</v>
      </c>
      <c r="C27" s="65">
        <v>220</v>
      </c>
      <c r="D27" s="65">
        <v>210</v>
      </c>
      <c r="E27" s="65">
        <v>220</v>
      </c>
      <c r="F27" s="65">
        <v>250</v>
      </c>
      <c r="G27" s="65">
        <v>260</v>
      </c>
      <c r="H27" s="56"/>
      <c r="I27" s="65">
        <v>24</v>
      </c>
      <c r="J27" s="65">
        <v>27</v>
      </c>
      <c r="K27" s="65">
        <v>30</v>
      </c>
      <c r="L27" s="65">
        <v>28</v>
      </c>
      <c r="M27" s="65">
        <v>29</v>
      </c>
      <c r="N27" s="65">
        <v>31</v>
      </c>
    </row>
    <row r="28" spans="1:18" ht="15" thickBot="1" x14ac:dyDescent="0.25">
      <c r="A28" s="65" t="s">
        <v>120</v>
      </c>
      <c r="B28" s="65">
        <v>30</v>
      </c>
      <c r="C28" s="65">
        <v>30</v>
      </c>
      <c r="D28" s="65">
        <v>30</v>
      </c>
      <c r="E28" s="65">
        <v>30</v>
      </c>
      <c r="F28" s="65">
        <v>40</v>
      </c>
      <c r="G28" s="65">
        <v>30</v>
      </c>
      <c r="H28" s="56"/>
      <c r="I28" s="65">
        <v>3</v>
      </c>
      <c r="J28" s="65">
        <v>4</v>
      </c>
      <c r="K28" s="65">
        <v>8</v>
      </c>
      <c r="L28" s="65">
        <v>4</v>
      </c>
      <c r="M28" s="65">
        <v>3</v>
      </c>
      <c r="N28" s="65">
        <v>3</v>
      </c>
    </row>
    <row r="29" spans="1:18" ht="15" thickBot="1" x14ac:dyDescent="0.25">
      <c r="A29" s="65" t="s">
        <v>121</v>
      </c>
      <c r="B29" s="65">
        <v>180</v>
      </c>
      <c r="C29" s="65">
        <v>190</v>
      </c>
      <c r="D29" s="65">
        <v>180</v>
      </c>
      <c r="E29" s="65">
        <v>160</v>
      </c>
      <c r="F29" s="65">
        <v>190</v>
      </c>
      <c r="G29" s="65">
        <v>180</v>
      </c>
      <c r="H29" s="56"/>
      <c r="I29" s="65">
        <v>36</v>
      </c>
      <c r="J29" s="65">
        <v>41</v>
      </c>
      <c r="K29" s="65">
        <v>52</v>
      </c>
      <c r="L29" s="65">
        <v>44</v>
      </c>
      <c r="M29" s="65">
        <v>41</v>
      </c>
      <c r="N29" s="65">
        <v>84</v>
      </c>
    </row>
    <row r="30" spans="1:18" ht="15" thickBot="1" x14ac:dyDescent="0.25">
      <c r="A30" s="65" t="s">
        <v>122</v>
      </c>
      <c r="B30" s="65">
        <v>300</v>
      </c>
      <c r="C30" s="65">
        <v>300</v>
      </c>
      <c r="D30" s="65">
        <v>310</v>
      </c>
      <c r="E30" s="65">
        <v>280</v>
      </c>
      <c r="F30" s="65">
        <v>300</v>
      </c>
      <c r="G30" s="65">
        <v>290</v>
      </c>
      <c r="H30" s="56"/>
      <c r="I30" s="65">
        <v>149</v>
      </c>
      <c r="J30" s="65">
        <v>114</v>
      </c>
      <c r="K30" s="65">
        <v>134</v>
      </c>
      <c r="L30" s="65">
        <v>125</v>
      </c>
      <c r="M30" s="65">
        <v>117</v>
      </c>
      <c r="N30" s="65">
        <v>115</v>
      </c>
    </row>
    <row r="31" spans="1:18" ht="15" thickBot="1" x14ac:dyDescent="0.25">
      <c r="A31" s="65" t="s">
        <v>123</v>
      </c>
      <c r="B31" s="65">
        <v>790</v>
      </c>
      <c r="C31" s="65">
        <v>810</v>
      </c>
      <c r="D31" s="65">
        <v>820</v>
      </c>
      <c r="E31" s="65">
        <v>640</v>
      </c>
      <c r="F31" s="65">
        <v>830</v>
      </c>
      <c r="G31" s="65">
        <v>840</v>
      </c>
      <c r="H31" s="56"/>
      <c r="I31" s="65">
        <v>95</v>
      </c>
      <c r="J31" s="65">
        <v>101</v>
      </c>
      <c r="K31" s="65">
        <v>113</v>
      </c>
      <c r="L31" s="65">
        <v>157</v>
      </c>
      <c r="M31" s="65">
        <v>125</v>
      </c>
      <c r="N31" s="65">
        <v>123</v>
      </c>
    </row>
    <row r="32" spans="1:18" ht="15" thickBot="1" x14ac:dyDescent="0.25">
      <c r="A32" s="65" t="s">
        <v>124</v>
      </c>
      <c r="B32" s="65">
        <v>100</v>
      </c>
      <c r="C32" s="65">
        <v>100</v>
      </c>
      <c r="D32" s="65">
        <v>90</v>
      </c>
      <c r="E32" s="65">
        <v>90</v>
      </c>
      <c r="F32" s="65">
        <v>110</v>
      </c>
      <c r="G32" s="65">
        <v>120</v>
      </c>
      <c r="H32" s="56"/>
      <c r="I32" s="65">
        <v>73</v>
      </c>
      <c r="J32" s="65">
        <v>71</v>
      </c>
      <c r="K32" s="65">
        <v>80</v>
      </c>
      <c r="L32" s="65">
        <v>76</v>
      </c>
      <c r="M32" s="65">
        <v>87</v>
      </c>
      <c r="N32" s="65">
        <v>79</v>
      </c>
    </row>
    <row r="33" spans="1:14" ht="15" thickBot="1" x14ac:dyDescent="0.25">
      <c r="A33" s="65" t="s">
        <v>125</v>
      </c>
      <c r="B33" s="65">
        <v>0</v>
      </c>
      <c r="C33" s="65">
        <v>0</v>
      </c>
      <c r="D33" s="65">
        <v>10</v>
      </c>
      <c r="E33" s="65">
        <v>10</v>
      </c>
      <c r="F33" s="65">
        <v>10</v>
      </c>
      <c r="G33" s="65">
        <v>0</v>
      </c>
      <c r="H33" s="56"/>
      <c r="I33" s="65">
        <v>0</v>
      </c>
      <c r="J33" s="65">
        <v>0</v>
      </c>
      <c r="K33" s="65">
        <v>20</v>
      </c>
      <c r="L33" s="65">
        <v>7</v>
      </c>
      <c r="M33" s="65">
        <v>5</v>
      </c>
      <c r="N33" s="65">
        <v>0</v>
      </c>
    </row>
    <row r="34" spans="1:14" ht="15" thickBot="1" x14ac:dyDescent="0.25">
      <c r="A34" s="65" t="s">
        <v>126</v>
      </c>
      <c r="B34" s="65">
        <v>70</v>
      </c>
      <c r="C34" s="65">
        <v>80</v>
      </c>
      <c r="D34" s="65">
        <v>80</v>
      </c>
      <c r="E34" s="65">
        <v>80</v>
      </c>
      <c r="F34" s="65">
        <v>100</v>
      </c>
      <c r="G34" s="65">
        <v>90</v>
      </c>
      <c r="H34" s="56"/>
      <c r="I34" s="65">
        <v>321</v>
      </c>
      <c r="J34" s="65">
        <v>370</v>
      </c>
      <c r="K34" s="65">
        <v>430</v>
      </c>
      <c r="L34" s="65">
        <v>354</v>
      </c>
      <c r="M34" s="65">
        <v>531</v>
      </c>
      <c r="N34" s="65">
        <v>622</v>
      </c>
    </row>
    <row r="35" spans="1:14" ht="15" thickBot="1" x14ac:dyDescent="0.25">
      <c r="A35" s="65" t="s">
        <v>127</v>
      </c>
      <c r="B35" s="65">
        <v>10</v>
      </c>
      <c r="C35" s="65">
        <v>10</v>
      </c>
      <c r="D35" s="65">
        <v>10</v>
      </c>
      <c r="E35" s="65">
        <v>10</v>
      </c>
      <c r="F35" s="65">
        <v>10</v>
      </c>
      <c r="G35" s="65">
        <v>10</v>
      </c>
      <c r="H35" s="56"/>
      <c r="I35" s="65">
        <v>64</v>
      </c>
      <c r="J35" s="65">
        <v>81</v>
      </c>
      <c r="K35" s="65">
        <v>111</v>
      </c>
      <c r="L35" s="65">
        <v>92</v>
      </c>
      <c r="M35" s="65">
        <v>75</v>
      </c>
      <c r="N35" s="65">
        <v>47</v>
      </c>
    </row>
    <row r="36" spans="1:14" ht="15" thickBot="1" x14ac:dyDescent="0.25">
      <c r="A36" s="65" t="s">
        <v>128</v>
      </c>
      <c r="B36" s="65">
        <v>10</v>
      </c>
      <c r="C36" s="65">
        <v>10</v>
      </c>
      <c r="D36" s="65">
        <v>10</v>
      </c>
      <c r="E36" s="65">
        <v>10</v>
      </c>
      <c r="F36" s="65">
        <v>0</v>
      </c>
      <c r="G36" s="65">
        <v>0</v>
      </c>
      <c r="H36" s="56"/>
      <c r="I36" s="65">
        <v>30</v>
      </c>
      <c r="J36" s="65">
        <v>30</v>
      </c>
      <c r="K36" s="65">
        <v>45</v>
      </c>
      <c r="L36" s="65">
        <v>27</v>
      </c>
      <c r="M36" s="65">
        <v>0</v>
      </c>
      <c r="N36" s="65">
        <v>0</v>
      </c>
    </row>
    <row r="37" spans="1:14" ht="15" thickBot="1" x14ac:dyDescent="0.25">
      <c r="A37" s="65" t="s">
        <v>129</v>
      </c>
      <c r="B37" s="65">
        <v>0</v>
      </c>
      <c r="C37" s="65">
        <v>0</v>
      </c>
      <c r="D37" s="65">
        <v>150</v>
      </c>
      <c r="E37" s="65">
        <v>150</v>
      </c>
      <c r="F37" s="65">
        <v>0</v>
      </c>
      <c r="G37" s="65">
        <v>160</v>
      </c>
      <c r="H37" s="56"/>
      <c r="I37" s="65">
        <v>0</v>
      </c>
      <c r="J37" s="65">
        <v>0</v>
      </c>
      <c r="K37" s="65">
        <v>1745</v>
      </c>
      <c r="L37" s="65">
        <v>2118</v>
      </c>
      <c r="M37" s="65">
        <v>0</v>
      </c>
      <c r="N37" s="65">
        <v>1901</v>
      </c>
    </row>
    <row r="38" spans="1:14" ht="15" thickBot="1" x14ac:dyDescent="0.25">
      <c r="A38" s="65" t="s">
        <v>130</v>
      </c>
      <c r="B38" s="65">
        <v>1040</v>
      </c>
      <c r="C38" s="65">
        <v>1030</v>
      </c>
      <c r="D38" s="65">
        <v>1040</v>
      </c>
      <c r="E38" s="65">
        <v>880</v>
      </c>
      <c r="F38" s="65">
        <v>1040</v>
      </c>
      <c r="G38" s="65">
        <v>1070</v>
      </c>
      <c r="H38" s="56"/>
      <c r="I38" s="65">
        <v>1149</v>
      </c>
      <c r="J38" s="65">
        <v>1190</v>
      </c>
      <c r="K38" s="65">
        <v>1457</v>
      </c>
      <c r="L38" s="65">
        <v>1395</v>
      </c>
      <c r="M38" s="65">
        <v>1590</v>
      </c>
      <c r="N38" s="65">
        <v>1894</v>
      </c>
    </row>
    <row r="39" spans="1:14" ht="15" thickBot="1" x14ac:dyDescent="0.25">
      <c r="A39" s="65" t="s">
        <v>131</v>
      </c>
      <c r="B39" s="65">
        <v>790</v>
      </c>
      <c r="C39" s="65">
        <v>800</v>
      </c>
      <c r="D39" s="65">
        <v>790</v>
      </c>
      <c r="E39" s="65">
        <v>710</v>
      </c>
      <c r="F39" s="65">
        <v>790</v>
      </c>
      <c r="G39" s="65">
        <v>840</v>
      </c>
      <c r="H39" s="56"/>
      <c r="I39" s="65">
        <v>5037</v>
      </c>
      <c r="J39" s="65">
        <v>5571</v>
      </c>
      <c r="K39" s="65">
        <v>5633</v>
      </c>
      <c r="L39" s="65">
        <v>5655</v>
      </c>
      <c r="M39" s="65">
        <v>6143</v>
      </c>
      <c r="N39" s="65">
        <v>6260</v>
      </c>
    </row>
    <row r="40" spans="1:14" ht="15" thickBot="1" x14ac:dyDescent="0.25">
      <c r="A40" s="65" t="s">
        <v>132</v>
      </c>
      <c r="B40" s="65">
        <v>0</v>
      </c>
      <c r="C40" s="65">
        <v>0</v>
      </c>
      <c r="D40" s="65">
        <v>0</v>
      </c>
      <c r="E40" s="65">
        <v>0</v>
      </c>
      <c r="F40" s="65">
        <v>0</v>
      </c>
      <c r="G40" s="65">
        <v>10</v>
      </c>
      <c r="H40" s="56"/>
      <c r="I40" s="65">
        <v>0</v>
      </c>
      <c r="J40" s="65">
        <v>0</v>
      </c>
      <c r="K40" s="65">
        <v>0</v>
      </c>
      <c r="L40" s="65">
        <v>0</v>
      </c>
      <c r="M40" s="65">
        <v>0</v>
      </c>
      <c r="N40" s="65">
        <v>2</v>
      </c>
    </row>
    <row r="41" spans="1:14" x14ac:dyDescent="0.2">
      <c r="A41" s="67" t="s">
        <v>68</v>
      </c>
    </row>
  </sheetData>
  <pageMargins left="0.7" right="0.7" top="0.75" bottom="0.75" header="0.3" footer="0.3"/>
  <pageSetup paperSize="9" scale="34"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6"/>
  <sheetViews>
    <sheetView zoomScaleNormal="100" workbookViewId="0">
      <selection activeCell="C6" sqref="C6"/>
    </sheetView>
  </sheetViews>
  <sheetFormatPr defaultColWidth="11.42578125" defaultRowHeight="14.25" x14ac:dyDescent="0.2"/>
  <cols>
    <col min="1" max="1" width="51.7109375" style="9" customWidth="1"/>
    <col min="2" max="17" width="11.42578125" style="9"/>
    <col min="18" max="18" width="23" style="9" customWidth="1"/>
    <col min="19" max="29" width="11.42578125" style="9"/>
    <col min="30" max="30" width="12" style="9" bestFit="1" customWidth="1"/>
    <col min="31" max="16384" width="11.42578125" style="9"/>
  </cols>
  <sheetData>
    <row r="1" spans="1:30" x14ac:dyDescent="0.2">
      <c r="A1" s="64" t="s">
        <v>284</v>
      </c>
    </row>
    <row r="2" spans="1:30" x14ac:dyDescent="0.2">
      <c r="R2" s="9" t="s">
        <v>133</v>
      </c>
    </row>
    <row r="3" spans="1:30" x14ac:dyDescent="0.2">
      <c r="B3" s="66" t="s">
        <v>58</v>
      </c>
      <c r="C3" s="66"/>
      <c r="D3" s="66"/>
      <c r="E3" s="66"/>
      <c r="F3" s="66"/>
      <c r="G3" s="66"/>
      <c r="I3" s="66" t="s">
        <v>56</v>
      </c>
      <c r="J3" s="66"/>
      <c r="K3" s="66"/>
      <c r="L3" s="66"/>
      <c r="M3" s="66"/>
      <c r="N3" s="66"/>
      <c r="S3" s="66" t="s">
        <v>98</v>
      </c>
      <c r="T3" s="66"/>
      <c r="U3" s="66"/>
      <c r="V3" s="66"/>
      <c r="W3" s="66"/>
      <c r="X3" s="66"/>
      <c r="Y3" s="66" t="s">
        <v>64</v>
      </c>
      <c r="Z3" s="66"/>
      <c r="AA3" s="66"/>
      <c r="AB3" s="66"/>
      <c r="AC3" s="66"/>
      <c r="AD3" s="66"/>
    </row>
    <row r="4" spans="1:30" ht="15" thickBot="1" x14ac:dyDescent="0.25">
      <c r="B4" s="66">
        <v>2019</v>
      </c>
      <c r="C4" s="66">
        <v>2020</v>
      </c>
      <c r="D4" s="66">
        <v>2021</v>
      </c>
      <c r="E4" s="66">
        <v>2022</v>
      </c>
      <c r="F4" s="66">
        <v>2023</v>
      </c>
      <c r="G4" s="66">
        <v>2024</v>
      </c>
      <c r="I4" s="66">
        <v>2019</v>
      </c>
      <c r="J4" s="66">
        <v>2020</v>
      </c>
      <c r="K4" s="66">
        <v>2021</v>
      </c>
      <c r="L4" s="66">
        <v>2022</v>
      </c>
      <c r="M4" s="66">
        <v>2023</v>
      </c>
      <c r="N4" s="66">
        <v>2024</v>
      </c>
      <c r="S4" s="66">
        <v>2019</v>
      </c>
      <c r="T4" s="66">
        <v>2020</v>
      </c>
      <c r="U4" s="66">
        <v>2021</v>
      </c>
      <c r="V4" s="66">
        <v>2022</v>
      </c>
      <c r="W4" s="66">
        <v>2023</v>
      </c>
      <c r="X4" s="66">
        <v>2024</v>
      </c>
      <c r="Y4" s="66">
        <v>2019</v>
      </c>
      <c r="Z4" s="66">
        <v>2020</v>
      </c>
      <c r="AA4" s="66">
        <v>2021</v>
      </c>
      <c r="AB4" s="66">
        <v>2022</v>
      </c>
      <c r="AC4" s="66">
        <v>2023</v>
      </c>
      <c r="AD4" s="66">
        <v>2024</v>
      </c>
    </row>
    <row r="5" spans="1:30" ht="15" thickBot="1" x14ac:dyDescent="0.25">
      <c r="B5" s="66" t="s">
        <v>61</v>
      </c>
      <c r="C5" s="66"/>
      <c r="D5" s="66"/>
      <c r="E5" s="66"/>
      <c r="F5" s="66"/>
      <c r="G5" s="66"/>
      <c r="I5" s="66" t="s">
        <v>59</v>
      </c>
      <c r="J5" s="66"/>
      <c r="K5" s="66"/>
      <c r="L5" s="66" t="s">
        <v>59</v>
      </c>
      <c r="M5" s="66"/>
      <c r="N5" s="66"/>
      <c r="R5" s="65" t="s">
        <v>134</v>
      </c>
      <c r="S5" s="65">
        <v>7801</v>
      </c>
      <c r="T5" s="65">
        <v>8340</v>
      </c>
      <c r="U5" s="65">
        <v>8535</v>
      </c>
      <c r="V5" s="65">
        <v>9332</v>
      </c>
      <c r="W5" s="65">
        <v>9824</v>
      </c>
      <c r="X5" s="65">
        <v>9895</v>
      </c>
      <c r="Y5" s="65">
        <v>3130</v>
      </c>
      <c r="Z5" s="65">
        <v>3260</v>
      </c>
      <c r="AA5" s="65">
        <v>3240</v>
      </c>
      <c r="AB5" s="65">
        <v>2930</v>
      </c>
      <c r="AC5" s="65">
        <v>3590</v>
      </c>
      <c r="AD5" s="65">
        <v>3700</v>
      </c>
    </row>
    <row r="6" spans="1:30" ht="15" thickBot="1" x14ac:dyDescent="0.25">
      <c r="A6" s="65" t="s">
        <v>69</v>
      </c>
      <c r="B6" s="65">
        <v>6520</v>
      </c>
      <c r="C6" s="65">
        <v>6690</v>
      </c>
      <c r="D6" s="65">
        <v>6730</v>
      </c>
      <c r="E6" s="65">
        <v>5930</v>
      </c>
      <c r="F6" s="65">
        <v>7210</v>
      </c>
      <c r="G6" s="65">
        <v>7360</v>
      </c>
      <c r="H6" s="56"/>
      <c r="I6" s="65">
        <v>10659</v>
      </c>
      <c r="J6" s="65">
        <v>11263</v>
      </c>
      <c r="K6" s="65">
        <v>12209</v>
      </c>
      <c r="L6" s="65">
        <v>13330</v>
      </c>
      <c r="M6" s="65">
        <v>13747</v>
      </c>
      <c r="N6" s="65">
        <v>14141</v>
      </c>
      <c r="R6" s="65" t="s">
        <v>135</v>
      </c>
      <c r="S6" s="65">
        <v>1663</v>
      </c>
      <c r="T6" s="65">
        <v>1693</v>
      </c>
      <c r="U6" s="65">
        <v>2039</v>
      </c>
      <c r="V6" s="65">
        <v>2100</v>
      </c>
      <c r="W6" s="65">
        <v>2289</v>
      </c>
      <c r="X6" s="65">
        <v>2650</v>
      </c>
      <c r="Y6" s="65">
        <v>3230</v>
      </c>
      <c r="Z6" s="65">
        <v>3260</v>
      </c>
      <c r="AA6" s="65">
        <v>3320</v>
      </c>
      <c r="AB6" s="65">
        <v>2830</v>
      </c>
      <c r="AC6" s="65">
        <v>3440</v>
      </c>
      <c r="AD6" s="65">
        <v>3490</v>
      </c>
    </row>
    <row r="7" spans="1:30" ht="15" thickBot="1" x14ac:dyDescent="0.25">
      <c r="A7" s="65" t="s">
        <v>136</v>
      </c>
      <c r="B7" s="65"/>
      <c r="C7" s="65"/>
      <c r="D7" s="65"/>
      <c r="E7" s="65"/>
      <c r="F7" s="65"/>
      <c r="G7" s="65"/>
      <c r="H7" s="56"/>
      <c r="I7" s="65"/>
      <c r="J7" s="65"/>
      <c r="K7" s="65"/>
      <c r="L7" s="65"/>
      <c r="M7" s="65"/>
      <c r="N7" s="65"/>
      <c r="R7" s="65" t="s">
        <v>137</v>
      </c>
      <c r="S7" s="65">
        <v>1195</v>
      </c>
      <c r="T7" s="65">
        <v>1230</v>
      </c>
      <c r="U7" s="65">
        <v>1635</v>
      </c>
      <c r="V7" s="65">
        <v>1898</v>
      </c>
      <c r="W7" s="65">
        <v>1634</v>
      </c>
      <c r="X7" s="65">
        <v>1596</v>
      </c>
      <c r="Y7" s="65">
        <v>160</v>
      </c>
      <c r="Z7" s="65">
        <v>170</v>
      </c>
      <c r="AA7" s="65">
        <v>170</v>
      </c>
      <c r="AB7" s="65">
        <v>170</v>
      </c>
      <c r="AC7" s="65">
        <v>180</v>
      </c>
      <c r="AD7" s="65">
        <v>170</v>
      </c>
    </row>
    <row r="8" spans="1:30" ht="15" thickBot="1" x14ac:dyDescent="0.25">
      <c r="A8" s="65" t="s">
        <v>135</v>
      </c>
      <c r="B8" s="65">
        <v>3230</v>
      </c>
      <c r="C8" s="65">
        <v>3260</v>
      </c>
      <c r="D8" s="65">
        <v>3320</v>
      </c>
      <c r="E8" s="65">
        <v>2830</v>
      </c>
      <c r="F8" s="65">
        <v>3440</v>
      </c>
      <c r="G8" s="65">
        <v>3490</v>
      </c>
      <c r="H8" s="56"/>
      <c r="I8" s="65">
        <v>1663</v>
      </c>
      <c r="J8" s="65">
        <v>1693</v>
      </c>
      <c r="K8" s="65">
        <v>2039</v>
      </c>
      <c r="L8" s="65">
        <v>2100</v>
      </c>
      <c r="M8" s="65">
        <v>2289</v>
      </c>
      <c r="N8" s="65">
        <v>2650</v>
      </c>
      <c r="S8" s="56"/>
      <c r="T8" s="56"/>
      <c r="U8" s="56"/>
    </row>
    <row r="9" spans="1:30" ht="15" thickBot="1" x14ac:dyDescent="0.25">
      <c r="A9" s="65" t="s">
        <v>137</v>
      </c>
      <c r="B9" s="65">
        <v>160</v>
      </c>
      <c r="C9" s="65">
        <v>170</v>
      </c>
      <c r="D9" s="65">
        <v>170</v>
      </c>
      <c r="E9" s="65">
        <v>170</v>
      </c>
      <c r="F9" s="65">
        <v>180</v>
      </c>
      <c r="G9" s="65">
        <v>170</v>
      </c>
      <c r="H9" s="56"/>
      <c r="I9" s="65">
        <v>1195</v>
      </c>
      <c r="J9" s="65">
        <v>1230</v>
      </c>
      <c r="K9" s="65">
        <v>1635</v>
      </c>
      <c r="L9" s="65">
        <v>1898</v>
      </c>
      <c r="M9" s="65">
        <v>1634</v>
      </c>
      <c r="N9" s="65">
        <v>1596</v>
      </c>
    </row>
    <row r="10" spans="1:30" ht="15" thickBot="1" x14ac:dyDescent="0.25">
      <c r="A10" s="65" t="s">
        <v>134</v>
      </c>
      <c r="B10" s="65">
        <v>3130</v>
      </c>
      <c r="C10" s="65">
        <v>3260</v>
      </c>
      <c r="D10" s="65">
        <v>3240</v>
      </c>
      <c r="E10" s="65">
        <v>2930</v>
      </c>
      <c r="F10" s="65">
        <v>3590</v>
      </c>
      <c r="G10" s="65">
        <v>3700</v>
      </c>
      <c r="H10" s="56"/>
      <c r="I10" s="65">
        <v>7801</v>
      </c>
      <c r="J10" s="65">
        <v>8340</v>
      </c>
      <c r="K10" s="65">
        <v>8535</v>
      </c>
      <c r="L10" s="65">
        <v>9332</v>
      </c>
      <c r="M10" s="65">
        <v>9824</v>
      </c>
      <c r="N10" s="65">
        <v>9895</v>
      </c>
    </row>
    <row r="11" spans="1:30" ht="15" thickBot="1" x14ac:dyDescent="0.25">
      <c r="A11" s="65"/>
      <c r="B11" s="65"/>
      <c r="C11" s="65"/>
      <c r="D11" s="65"/>
      <c r="E11" s="65"/>
      <c r="F11" s="65"/>
      <c r="G11" s="65"/>
      <c r="H11" s="56"/>
      <c r="I11" s="65"/>
      <c r="J11" s="65"/>
      <c r="K11" s="65"/>
      <c r="L11" s="65"/>
      <c r="M11" s="65"/>
      <c r="N11" s="65"/>
    </row>
    <row r="12" spans="1:30" ht="15" thickBot="1" x14ac:dyDescent="0.25">
      <c r="A12" s="65" t="s">
        <v>138</v>
      </c>
      <c r="B12" s="65">
        <v>320</v>
      </c>
      <c r="C12" s="65">
        <v>330</v>
      </c>
      <c r="D12" s="65">
        <v>340</v>
      </c>
      <c r="E12" s="65">
        <v>350</v>
      </c>
      <c r="F12" s="65">
        <v>360</v>
      </c>
      <c r="G12" s="65">
        <v>350</v>
      </c>
      <c r="H12" s="56"/>
      <c r="I12" s="65">
        <v>1957</v>
      </c>
      <c r="J12" s="65">
        <v>1959</v>
      </c>
      <c r="K12" s="65">
        <v>2421</v>
      </c>
      <c r="L12" s="65">
        <v>2851</v>
      </c>
      <c r="M12" s="65">
        <v>2582</v>
      </c>
      <c r="N12" s="65">
        <v>2586</v>
      </c>
    </row>
    <row r="13" spans="1:30" ht="15" thickBot="1" x14ac:dyDescent="0.25">
      <c r="A13" s="65" t="s">
        <v>70</v>
      </c>
      <c r="B13" s="65">
        <v>20</v>
      </c>
      <c r="C13" s="65">
        <v>20</v>
      </c>
      <c r="D13" s="65">
        <v>20</v>
      </c>
      <c r="E13" s="65">
        <v>30</v>
      </c>
      <c r="F13" s="65">
        <v>40</v>
      </c>
      <c r="G13" s="65">
        <v>40</v>
      </c>
      <c r="H13" s="56"/>
      <c r="I13" s="65">
        <v>169</v>
      </c>
      <c r="J13" s="65">
        <v>255</v>
      </c>
      <c r="K13" s="65">
        <v>357</v>
      </c>
      <c r="L13" s="65">
        <v>345</v>
      </c>
      <c r="M13" s="65">
        <v>488</v>
      </c>
      <c r="N13" s="65">
        <v>476</v>
      </c>
    </row>
    <row r="14" spans="1:30" ht="15" thickBot="1" x14ac:dyDescent="0.25">
      <c r="A14" s="65" t="s">
        <v>139</v>
      </c>
      <c r="B14" s="65">
        <v>80</v>
      </c>
      <c r="C14" s="65">
        <v>80</v>
      </c>
      <c r="D14" s="65">
        <v>80</v>
      </c>
      <c r="E14" s="65">
        <v>80</v>
      </c>
      <c r="F14" s="65">
        <v>80</v>
      </c>
      <c r="G14" s="65">
        <v>70</v>
      </c>
      <c r="H14" s="56"/>
      <c r="I14" s="65">
        <v>374</v>
      </c>
      <c r="J14" s="65">
        <v>365</v>
      </c>
      <c r="K14" s="65">
        <v>467</v>
      </c>
      <c r="L14" s="65">
        <v>473</v>
      </c>
      <c r="M14" s="65">
        <v>396</v>
      </c>
      <c r="N14" s="65">
        <v>363</v>
      </c>
    </row>
    <row r="15" spans="1:30" ht="15" thickBot="1" x14ac:dyDescent="0.25">
      <c r="A15" s="65" t="s">
        <v>140</v>
      </c>
      <c r="B15" s="65">
        <v>0</v>
      </c>
      <c r="C15" s="65">
        <v>0</v>
      </c>
      <c r="D15" s="65">
        <v>10</v>
      </c>
      <c r="E15" s="65">
        <v>0</v>
      </c>
      <c r="F15" s="65">
        <v>0</v>
      </c>
      <c r="G15" s="65">
        <v>0</v>
      </c>
      <c r="H15" s="56"/>
      <c r="I15" s="65">
        <v>0</v>
      </c>
      <c r="J15" s="65">
        <v>0</v>
      </c>
      <c r="K15" s="65">
        <v>4</v>
      </c>
      <c r="L15" s="65">
        <v>0</v>
      </c>
      <c r="M15" s="65">
        <v>0</v>
      </c>
      <c r="N15" s="65">
        <v>0</v>
      </c>
    </row>
    <row r="16" spans="1:30" ht="15" thickBot="1" x14ac:dyDescent="0.25">
      <c r="A16" s="65" t="s">
        <v>141</v>
      </c>
      <c r="B16" s="65">
        <v>210</v>
      </c>
      <c r="C16" s="65">
        <v>220</v>
      </c>
      <c r="D16" s="65">
        <v>220</v>
      </c>
      <c r="E16" s="65">
        <v>230</v>
      </c>
      <c r="F16" s="65">
        <v>240</v>
      </c>
      <c r="G16" s="65">
        <v>240</v>
      </c>
      <c r="H16" s="56"/>
      <c r="I16" s="65">
        <v>1300</v>
      </c>
      <c r="J16" s="65">
        <v>1205</v>
      </c>
      <c r="K16" s="65">
        <v>1431</v>
      </c>
      <c r="L16" s="65">
        <v>1838</v>
      </c>
      <c r="M16" s="65">
        <v>1698</v>
      </c>
      <c r="N16" s="65">
        <v>1747</v>
      </c>
    </row>
    <row r="17" spans="1:18" ht="15" thickBot="1" x14ac:dyDescent="0.25">
      <c r="A17" s="65" t="s">
        <v>142</v>
      </c>
      <c r="B17" s="65">
        <v>10</v>
      </c>
      <c r="C17" s="65">
        <v>10</v>
      </c>
      <c r="D17" s="65">
        <v>10</v>
      </c>
      <c r="E17" s="65">
        <v>10</v>
      </c>
      <c r="F17" s="65">
        <v>0</v>
      </c>
      <c r="G17" s="65">
        <v>0</v>
      </c>
      <c r="H17" s="56"/>
      <c r="I17" s="65">
        <v>114</v>
      </c>
      <c r="J17" s="65">
        <v>134</v>
      </c>
      <c r="K17" s="65">
        <v>162</v>
      </c>
      <c r="L17" s="65">
        <v>195</v>
      </c>
      <c r="M17" s="65">
        <v>0</v>
      </c>
      <c r="N17" s="65">
        <v>0</v>
      </c>
    </row>
    <row r="18" spans="1:18" x14ac:dyDescent="0.2">
      <c r="A18" s="67" t="s">
        <v>68</v>
      </c>
    </row>
    <row r="26" spans="1:18" x14ac:dyDescent="0.2">
      <c r="R26" s="64" t="s">
        <v>285</v>
      </c>
    </row>
  </sheetData>
  <pageMargins left="0.7" right="0.7" top="0.75" bottom="0.75" header="0.3" footer="0.3"/>
  <pageSetup paperSize="9" scale="36"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46f6aa-82f7-4dd8-aa78-64ac4bbc5d09" xsi:nil="true"/>
    <lcf76f155ced4ddcb4097134ff3c332f xmlns="22f65757-d63b-42a7-9251-443a4abbef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6115511FB07D49AB73D141A91D7DB6" ma:contentTypeVersion="12" ma:contentTypeDescription="Een nieuw document maken." ma:contentTypeScope="" ma:versionID="e83cef6d0a6df435be3a094f0c0ac066">
  <xsd:schema xmlns:xsd="http://www.w3.org/2001/XMLSchema" xmlns:xs="http://www.w3.org/2001/XMLSchema" xmlns:p="http://schemas.microsoft.com/office/2006/metadata/properties" xmlns:ns2="22f65757-d63b-42a7-9251-443a4abbefb8" xmlns:ns3="8346f6aa-82f7-4dd8-aa78-64ac4bbc5d09" targetNamespace="http://schemas.microsoft.com/office/2006/metadata/properties" ma:root="true" ma:fieldsID="70a3ff34e453a0b17e96e44f56f07a9a" ns2:_="" ns3:_="">
    <xsd:import namespace="22f65757-d63b-42a7-9251-443a4abbefb8"/>
    <xsd:import namespace="8346f6aa-82f7-4dd8-aa78-64ac4bbc5d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65757-d63b-42a7-9251-443a4abbe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ec99919-4982-4388-8a64-83a11d2ca21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6f6aa-82f7-4dd8-aa78-64ac4bbc5d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a7f65c-e2ae-4447-b749-eb428a3def2e}" ma:internalName="TaxCatchAll" ma:showField="CatchAllData" ma:web="8346f6aa-82f7-4dd8-aa78-64ac4bbc5d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A4051D-F3F0-4695-AFDA-1EDA643A9849}">
  <ds:schemaRefs>
    <ds:schemaRef ds:uri="http://schemas.microsoft.com/office/2006/metadata/properties"/>
    <ds:schemaRef ds:uri="http://schemas.microsoft.com/office/infopath/2007/PartnerControls"/>
    <ds:schemaRef ds:uri="8346f6aa-82f7-4dd8-aa78-64ac4bbc5d09"/>
    <ds:schemaRef ds:uri="22f65757-d63b-42a7-9251-443a4abbefb8"/>
  </ds:schemaRefs>
</ds:datastoreItem>
</file>

<file path=customXml/itemProps2.xml><?xml version="1.0" encoding="utf-8"?>
<ds:datastoreItem xmlns:ds="http://schemas.openxmlformats.org/officeDocument/2006/customXml" ds:itemID="{C4B65B8B-C59D-4609-80EC-EC99DB0D3FA5}">
  <ds:schemaRefs>
    <ds:schemaRef ds:uri="http://schemas.microsoft.com/sharepoint/v3/contenttype/forms"/>
  </ds:schemaRefs>
</ds:datastoreItem>
</file>

<file path=customXml/itemProps3.xml><?xml version="1.0" encoding="utf-8"?>
<ds:datastoreItem xmlns:ds="http://schemas.openxmlformats.org/officeDocument/2006/customXml" ds:itemID="{6C955EC8-3C23-46E9-9D0D-D30C00BD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65757-d63b-42a7-9251-443a4abbefb8"/>
    <ds:schemaRef ds:uri="8346f6aa-82f7-4dd8-aa78-64ac4bbc5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23</vt:i4>
      </vt:variant>
    </vt:vector>
  </HeadingPairs>
  <TitlesOfParts>
    <vt:vector size="23" baseType="lpstr">
      <vt:lpstr>Voorblad</vt:lpstr>
      <vt:lpstr>Inhoudsopgave</vt:lpstr>
      <vt:lpstr>Toelichting</vt:lpstr>
      <vt:lpstr>Bronbestanden</vt:lpstr>
      <vt:lpstr>Tabel01</vt:lpstr>
      <vt:lpstr>Tabel02</vt:lpstr>
      <vt:lpstr>Tabel02.GN</vt:lpstr>
      <vt:lpstr>Tabel03</vt:lpstr>
      <vt:lpstr>Tabel04</vt:lpstr>
      <vt:lpstr>Tabel05</vt:lpstr>
      <vt:lpstr>Tabel06</vt:lpstr>
      <vt:lpstr>Tabel06.GN</vt:lpstr>
      <vt:lpstr>Tabel07</vt:lpstr>
      <vt:lpstr>Tabel08</vt:lpstr>
      <vt:lpstr>Tabel09</vt:lpstr>
      <vt:lpstr>Tabel10</vt:lpstr>
      <vt:lpstr>Tabel10a</vt:lpstr>
      <vt:lpstr>Tabel11</vt:lpstr>
      <vt:lpstr>Tabel12</vt:lpstr>
      <vt:lpstr>Tabel13</vt:lpstr>
      <vt:lpstr>Tabel14</vt:lpstr>
      <vt:lpstr>Tabel15</vt:lpstr>
      <vt:lpstr>tabel16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gst10066dvwn</dc:creator>
  <cp:keywords/>
  <dc:description/>
  <cp:lastModifiedBy>Ravensbergen, Peter</cp:lastModifiedBy>
  <cp:revision/>
  <dcterms:created xsi:type="dcterms:W3CDTF">2026-05-06T12:57:04Z</dcterms:created>
  <dcterms:modified xsi:type="dcterms:W3CDTF">2026-07-23T07:44:09Z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0x010100DE6115511FB07D49AB73D141A91D7DB6</vt:lpwstr>
  </property>
  <property fmtid="{D5CDD505-2E9C-101B-9397-08002B2CF9AE}" pid="3" name="MediaServiceImageTags">
    <vt:lpwstr/>
  </property>
</Properties>
</file>