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USR\5200046357_BOFEK2020\Afleiding_definitief\3_Clustering\"/>
    </mc:Choice>
  </mc:AlternateContent>
  <xr:revisionPtr revIDLastSave="0" documentId="13_ncr:1_{81C3BCF5-51FB-418B-9B8E-58FCA4E9375D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Data" sheetId="1" r:id="rId1"/>
    <sheet name="Data (2)" sheetId="2" r:id="rId2"/>
    <sheet name="Verg_BOFEK2020_BOFEK2012" sheetId="3" r:id="rId3"/>
  </sheets>
  <definedNames>
    <definedName name="_xlnm._FilterDatabase" localSheetId="0" hidden="1">Data!$B$10:$BA$378</definedName>
    <definedName name="_xlnm._FilterDatabase" localSheetId="1" hidden="1">'Data (2)'!$B$10:$AW$378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2" l="1"/>
  <c r="H6" i="1" l="1"/>
  <c r="E5" i="1"/>
  <c r="E6" i="1"/>
  <c r="E7" i="1"/>
  <c r="E8" i="1"/>
  <c r="E4" i="1"/>
  <c r="I6" i="1" l="1"/>
  <c r="E9" i="1"/>
</calcChain>
</file>

<file path=xl/sharedStrings.xml><?xml version="1.0" encoding="utf-8"?>
<sst xmlns="http://schemas.openxmlformats.org/spreadsheetml/2006/main" count="948" uniqueCount="388">
  <si>
    <t>Source data file</t>
  </si>
  <si>
    <t>iProfile</t>
  </si>
  <si>
    <t>iProfile_old</t>
  </si>
  <si>
    <t>BodemCode</t>
  </si>
  <si>
    <t>iBOFEK2012</t>
  </si>
  <si>
    <t>iHoofd</t>
  </si>
  <si>
    <t>c</t>
  </si>
  <si>
    <t>avwat1</t>
  </si>
  <si>
    <t>avwat2</t>
  </si>
  <si>
    <t>zcrit2</t>
  </si>
  <si>
    <t>qcrit</t>
  </si>
  <si>
    <t>intw0</t>
  </si>
  <si>
    <t>intk0</t>
  </si>
  <si>
    <t>pindex</t>
  </si>
  <si>
    <t>dominant</t>
  </si>
  <si>
    <t>hVb</t>
  </si>
  <si>
    <t>ohVb</t>
  </si>
  <si>
    <t>hVs</t>
  </si>
  <si>
    <t>hVsc</t>
  </si>
  <si>
    <t>hVc</t>
  </si>
  <si>
    <t>hVk</t>
  </si>
  <si>
    <t>hVz</t>
  </si>
  <si>
    <t>hVzc</t>
  </si>
  <si>
    <t>hVzx</t>
  </si>
  <si>
    <t>aVc</t>
  </si>
  <si>
    <t>faVc</t>
  </si>
  <si>
    <t>aVz</t>
  </si>
  <si>
    <t>faVz</t>
  </si>
  <si>
    <t>faVzt</t>
  </si>
  <si>
    <t>aVp</t>
  </si>
  <si>
    <t>pVb</t>
  </si>
  <si>
    <t>opVb</t>
  </si>
  <si>
    <t>pVs</t>
  </si>
  <si>
    <t>opVc</t>
  </si>
  <si>
    <t>pVc</t>
  </si>
  <si>
    <t>pVz</t>
  </si>
  <si>
    <t>kVb</t>
  </si>
  <si>
    <t>kVs</t>
  </si>
  <si>
    <t>kVsc</t>
  </si>
  <si>
    <t>kVc</t>
  </si>
  <si>
    <t>kVz</t>
  </si>
  <si>
    <t>kVk</t>
  </si>
  <si>
    <t>zVz</t>
  </si>
  <si>
    <t>zVc</t>
  </si>
  <si>
    <t>zVp</t>
  </si>
  <si>
    <t>AVk-F</t>
  </si>
  <si>
    <t>Vs</t>
  </si>
  <si>
    <t>Vc</t>
  </si>
  <si>
    <t>dVk</t>
  </si>
  <si>
    <t>Vz</t>
  </si>
  <si>
    <t>Vp</t>
  </si>
  <si>
    <t>iVc</t>
  </si>
  <si>
    <t>iVz</t>
  </si>
  <si>
    <t>iVp</t>
  </si>
  <si>
    <t>kWp</t>
  </si>
  <si>
    <t xml:space="preserve">vWp </t>
  </si>
  <si>
    <t>vWpx</t>
  </si>
  <si>
    <t>zWp</t>
  </si>
  <si>
    <t>zWpx</t>
  </si>
  <si>
    <t>iWp</t>
  </si>
  <si>
    <t>iWpx</t>
  </si>
  <si>
    <t>Wo</t>
  </si>
  <si>
    <t>Wgl</t>
  </si>
  <si>
    <t>Wol</t>
  </si>
  <si>
    <t>kWz</t>
  </si>
  <si>
    <t>zWz</t>
  </si>
  <si>
    <t>zWzx</t>
  </si>
  <si>
    <t>vWz</t>
  </si>
  <si>
    <t>vWzg</t>
  </si>
  <si>
    <t>vWzx</t>
  </si>
  <si>
    <t>fvWz</t>
  </si>
  <si>
    <t>fvWzt</t>
  </si>
  <si>
    <t>iWz</t>
  </si>
  <si>
    <t>Y21g</t>
  </si>
  <si>
    <t>gY30</t>
  </si>
  <si>
    <t>cY21</t>
  </si>
  <si>
    <t>cY23</t>
  </si>
  <si>
    <t>cY23x</t>
  </si>
  <si>
    <t>gcY30</t>
  </si>
  <si>
    <t>uHn21</t>
  </si>
  <si>
    <t>Hn21x</t>
  </si>
  <si>
    <t>Hn21t</t>
  </si>
  <si>
    <t>kHn21</t>
  </si>
  <si>
    <t>kHn21x</t>
  </si>
  <si>
    <t>Hn23g</t>
  </si>
  <si>
    <t>Hn23x</t>
  </si>
  <si>
    <t>Hn23t</t>
  </si>
  <si>
    <t>cHn21g</t>
  </si>
  <si>
    <t>cHn21x</t>
  </si>
  <si>
    <t>cHn21t</t>
  </si>
  <si>
    <t>cHn23g</t>
  </si>
  <si>
    <t>cHn23x</t>
  </si>
  <si>
    <t>cHn23t</t>
  </si>
  <si>
    <t>Hd21</t>
  </si>
  <si>
    <t>Hd21g</t>
  </si>
  <si>
    <t>gHd30</t>
  </si>
  <si>
    <t>cHd21</t>
  </si>
  <si>
    <t>BLd5</t>
  </si>
  <si>
    <t>BLd5g</t>
  </si>
  <si>
    <t>BLd6</t>
  </si>
  <si>
    <t>BLb6</t>
  </si>
  <si>
    <t>BKd25</t>
  </si>
  <si>
    <t>EZg21</t>
  </si>
  <si>
    <t>EZg21w</t>
  </si>
  <si>
    <t>EZg23</t>
  </si>
  <si>
    <t>EZg23g</t>
  </si>
  <si>
    <t>EZg23w</t>
  </si>
  <si>
    <t>bEZ21</t>
  </si>
  <si>
    <t>bEZ23t</t>
  </si>
  <si>
    <t>bEZ30</t>
  </si>
  <si>
    <t>zEZ21</t>
  </si>
  <si>
    <t>zEZ21t</t>
  </si>
  <si>
    <t>zEZ21g</t>
  </si>
  <si>
    <t>zEZ23g</t>
  </si>
  <si>
    <t>zEZ23x</t>
  </si>
  <si>
    <t>zEZ23t</t>
  </si>
  <si>
    <t>zEZ30g</t>
  </si>
  <si>
    <t>EZ50A</t>
  </si>
  <si>
    <t>EK19</t>
  </si>
  <si>
    <t>EL5</t>
  </si>
  <si>
    <t>pZg21</t>
  </si>
  <si>
    <t>pZg21g</t>
  </si>
  <si>
    <t>pZg21x</t>
  </si>
  <si>
    <t>pZg21w</t>
  </si>
  <si>
    <t>kpZg21</t>
  </si>
  <si>
    <t>pZg23g</t>
  </si>
  <si>
    <t>pZg23x</t>
  </si>
  <si>
    <t>pZg23t</t>
  </si>
  <si>
    <t>fpZg23</t>
  </si>
  <si>
    <t>fpZg23g</t>
  </si>
  <si>
    <t>fpZg23t</t>
  </si>
  <si>
    <t>kpZg23</t>
  </si>
  <si>
    <t>kpZg23g</t>
  </si>
  <si>
    <t>fkpZg23</t>
  </si>
  <si>
    <t>pZg30r</t>
  </si>
  <si>
    <t>pZn21</t>
  </si>
  <si>
    <t>pZn21g</t>
  </si>
  <si>
    <t>pZn21t</t>
  </si>
  <si>
    <t>kpZn21</t>
  </si>
  <si>
    <t>kpZn23x</t>
  </si>
  <si>
    <t>pZn23</t>
  </si>
  <si>
    <t>pZn23g</t>
  </si>
  <si>
    <t>pZn23x</t>
  </si>
  <si>
    <t>pZn23t</t>
  </si>
  <si>
    <t>pZn30</t>
  </si>
  <si>
    <t>Zn21g</t>
  </si>
  <si>
    <t>Zn21</t>
  </si>
  <si>
    <t>kZn21</t>
  </si>
  <si>
    <t>kZn30</t>
  </si>
  <si>
    <t>Zn23</t>
  </si>
  <si>
    <t>Zn23t</t>
  </si>
  <si>
    <t>fZn23</t>
  </si>
  <si>
    <t>fZn21</t>
  </si>
  <si>
    <t>fkZn23</t>
  </si>
  <si>
    <t>fkZn21</t>
  </si>
  <si>
    <t>Zn30</t>
  </si>
  <si>
    <t>Zd21</t>
  </si>
  <si>
    <t>zHd21</t>
  </si>
  <si>
    <t>Zd21g</t>
  </si>
  <si>
    <t>zgY30</t>
  </si>
  <si>
    <t>Zd30</t>
  </si>
  <si>
    <t>Zb21</t>
  </si>
  <si>
    <t>Zb23g</t>
  </si>
  <si>
    <t>Zb30</t>
  </si>
  <si>
    <t>pZg20A</t>
  </si>
  <si>
    <t>Zn10A</t>
  </si>
  <si>
    <t>Zn10Av</t>
  </si>
  <si>
    <t>kZn40A</t>
  </si>
  <si>
    <t>kZn10A</t>
  </si>
  <si>
    <t>kZn50A</t>
  </si>
  <si>
    <t>Zn50Ar</t>
  </si>
  <si>
    <t>Zn30A</t>
  </si>
  <si>
    <t>Zn30Ab</t>
  </si>
  <si>
    <t>Zd20A</t>
  </si>
  <si>
    <t>Zd20Ab</t>
  </si>
  <si>
    <t>Sn13A</t>
  </si>
  <si>
    <t>Sn13Av</t>
  </si>
  <si>
    <t>kSn13A</t>
  </si>
  <si>
    <t>MOo02</t>
  </si>
  <si>
    <t>MOo05</t>
  </si>
  <si>
    <t>MOb72</t>
  </si>
  <si>
    <t>MOb75</t>
  </si>
  <si>
    <t>pMv51</t>
  </si>
  <si>
    <t>pMv81</t>
  </si>
  <si>
    <t>pMo50</t>
  </si>
  <si>
    <t>pMo80</t>
  </si>
  <si>
    <t>pMo80l</t>
  </si>
  <si>
    <t>pMn52A</t>
  </si>
  <si>
    <t>pMn86C</t>
  </si>
  <si>
    <t>pMn86Cw</t>
  </si>
  <si>
    <t>pMn55C</t>
  </si>
  <si>
    <t>pMn85C</t>
  </si>
  <si>
    <t>Mv51A</t>
  </si>
  <si>
    <t>eMv61C</t>
  </si>
  <si>
    <t>Mv81A</t>
  </si>
  <si>
    <t>eMv41C</t>
  </si>
  <si>
    <t>Mv61C</t>
  </si>
  <si>
    <t>Mv41C</t>
  </si>
  <si>
    <t>Mv41Cl</t>
  </si>
  <si>
    <t>Mv41Cp</t>
  </si>
  <si>
    <t>Mo20A</t>
  </si>
  <si>
    <t>Mo80A</t>
  </si>
  <si>
    <t>Mo80C</t>
  </si>
  <si>
    <t>Mo80Cv</t>
  </si>
  <si>
    <t>Mn12A</t>
  </si>
  <si>
    <t>Mn12Ap</t>
  </si>
  <si>
    <t>Mn22A</t>
  </si>
  <si>
    <t>Mn22Ap</t>
  </si>
  <si>
    <t>Mn82A</t>
  </si>
  <si>
    <t>Mn82Ap</t>
  </si>
  <si>
    <t>Mn15Ap</t>
  </si>
  <si>
    <t>Mn15Av</t>
  </si>
  <si>
    <t>Mn15Aw</t>
  </si>
  <si>
    <t>bMn15A</t>
  </si>
  <si>
    <t>Mn25Ap</t>
  </si>
  <si>
    <t>Mn25Av</t>
  </si>
  <si>
    <t>Mn25Aw</t>
  </si>
  <si>
    <t>bMn25A</t>
  </si>
  <si>
    <t>eMn25A</t>
  </si>
  <si>
    <t>eMn25Av</t>
  </si>
  <si>
    <t>Mn35Ap</t>
  </si>
  <si>
    <t>Mn35Av</t>
  </si>
  <si>
    <t>eMn35A</t>
  </si>
  <si>
    <t>eMn35Av</t>
  </si>
  <si>
    <t>Mn45Ap</t>
  </si>
  <si>
    <t>Mn52Cp</t>
  </si>
  <si>
    <t>Mn82Cp</t>
  </si>
  <si>
    <t>Mn82Cwp</t>
  </si>
  <si>
    <t>Mn56C</t>
  </si>
  <si>
    <t>Mn86C</t>
  </si>
  <si>
    <t>Mn86Cl</t>
  </si>
  <si>
    <t>Mn86Cv</t>
  </si>
  <si>
    <t>Mn86Cwp</t>
  </si>
  <si>
    <t>Mn15Cw</t>
  </si>
  <si>
    <t>bMn15C</t>
  </si>
  <si>
    <t>Mn25Cw</t>
  </si>
  <si>
    <t>Mn85C</t>
  </si>
  <si>
    <t>Mn85Cv</t>
  </si>
  <si>
    <t>Mn85Cwp</t>
  </si>
  <si>
    <t>gMn53C</t>
  </si>
  <si>
    <t>gMn52C</t>
  </si>
  <si>
    <t>gMn58Cv</t>
  </si>
  <si>
    <t>gMn83C</t>
  </si>
  <si>
    <t>gMn83Cp</t>
  </si>
  <si>
    <t>gMn83Cw</t>
  </si>
  <si>
    <t>gMn88C</t>
  </si>
  <si>
    <t>gMn88Cv</t>
  </si>
  <si>
    <t>gMn88Clv</t>
  </si>
  <si>
    <t>gMn85C</t>
  </si>
  <si>
    <t>kMn63C</t>
  </si>
  <si>
    <t>kMn63Cp</t>
  </si>
  <si>
    <t>kMn68C</t>
  </si>
  <si>
    <t>kMn43C</t>
  </si>
  <si>
    <t>kMn43Cp</t>
  </si>
  <si>
    <t>kMn48C</t>
  </si>
  <si>
    <t>kMn48Cv</t>
  </si>
  <si>
    <t>pRv81</t>
  </si>
  <si>
    <t>pRn59</t>
  </si>
  <si>
    <t>pRn86</t>
  </si>
  <si>
    <t>Rv01C</t>
  </si>
  <si>
    <t>Rn66Av</t>
  </si>
  <si>
    <t>Rn46A</t>
  </si>
  <si>
    <t>Rn62C</t>
  </si>
  <si>
    <t>Rn62Cg</t>
  </si>
  <si>
    <t>fRn62C</t>
  </si>
  <si>
    <t>fRn95C</t>
  </si>
  <si>
    <t>Rn67C</t>
  </si>
  <si>
    <t>Rn62Cp</t>
  </si>
  <si>
    <t>Rn94C</t>
  </si>
  <si>
    <t>Rn47C</t>
  </si>
  <si>
    <t>Rn47Cp</t>
  </si>
  <si>
    <t>Rn47Cwp</t>
  </si>
  <si>
    <t>bRn46C</t>
  </si>
  <si>
    <t>Rn44C</t>
  </si>
  <si>
    <t>Rn44Cv</t>
  </si>
  <si>
    <t>Rn44Cw</t>
  </si>
  <si>
    <t>KRn1</t>
  </si>
  <si>
    <t>KRn1g</t>
  </si>
  <si>
    <t>KRn2</t>
  </si>
  <si>
    <t>KRn2g</t>
  </si>
  <si>
    <t>KRn8</t>
  </si>
  <si>
    <t>KRn8g</t>
  </si>
  <si>
    <t>KRd1</t>
  </si>
  <si>
    <t>KRd1g</t>
  </si>
  <si>
    <t>KRd7</t>
  </si>
  <si>
    <t>KRd7g</t>
  </si>
  <si>
    <t>pLn5</t>
  </si>
  <si>
    <t>Ln5</t>
  </si>
  <si>
    <t>Ln5g</t>
  </si>
  <si>
    <t>Ld5g</t>
  </si>
  <si>
    <t>Ld5</t>
  </si>
  <si>
    <t>Ld6</t>
  </si>
  <si>
    <t>Ld6g</t>
  </si>
  <si>
    <t>Ldh6</t>
  </si>
  <si>
    <t>KX</t>
  </si>
  <si>
    <t>KT</t>
  </si>
  <si>
    <t>KK</t>
  </si>
  <si>
    <t>Y21</t>
  </si>
  <si>
    <t>Y23</t>
  </si>
  <si>
    <t>Hn21</t>
  </si>
  <si>
    <t>Hn21g</t>
  </si>
  <si>
    <t>Hn23</t>
  </si>
  <si>
    <t>Hn30</t>
  </si>
  <si>
    <t>cHn21</t>
  </si>
  <si>
    <t>cHn23</t>
  </si>
  <si>
    <t>bEZ23</t>
  </si>
  <si>
    <t>zEZ23</t>
  </si>
  <si>
    <t>pZg23</t>
  </si>
  <si>
    <t>Zb23</t>
  </si>
  <si>
    <t>Zn40A</t>
  </si>
  <si>
    <t>Zn50A</t>
  </si>
  <si>
    <t>pMn55A</t>
  </si>
  <si>
    <t>pMn85A</t>
  </si>
  <si>
    <t>Mn15A</t>
  </si>
  <si>
    <t>Mn25A</t>
  </si>
  <si>
    <t>Mn35A</t>
  </si>
  <si>
    <t>Mn45A</t>
  </si>
  <si>
    <t>Mn15C</t>
  </si>
  <si>
    <t>Mn25C</t>
  </si>
  <si>
    <t>gMn15C</t>
  </si>
  <si>
    <t>gMn25C</t>
  </si>
  <si>
    <t>Rn52A</t>
  </si>
  <si>
    <t>Rn66A</t>
  </si>
  <si>
    <t>Rn15A</t>
  </si>
  <si>
    <t>Rn95A</t>
  </si>
  <si>
    <t>Rn15C</t>
  </si>
  <si>
    <t>Rn95C</t>
  </si>
  <si>
    <t>Rd10A</t>
  </si>
  <si>
    <t>Rd90A</t>
  </si>
  <si>
    <t>Rd10C</t>
  </si>
  <si>
    <t>Rd90C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</si>
  <si>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</si>
  <si>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</si>
  <si>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</si>
  <si>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</si>
  <si>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</si>
  <si>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</si>
  <si>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</si>
  <si>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</si>
  <si>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</si>
  <si>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</si>
  <si>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</si>
  <si>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</si>
  <si>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</si>
  <si>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</si>
  <si>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</si>
  <si>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</si>
  <si>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</si>
  <si>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</si>
  <si>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</si>
  <si>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</si>
  <si>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</si>
  <si>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</si>
  <si>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</si>
  <si>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</si>
  <si>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</si>
  <si>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</si>
  <si>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</si>
  <si>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</si>
  <si>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</si>
  <si>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</si>
  <si>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</si>
  <si>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</si>
  <si>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</si>
  <si>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</si>
  <si>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</si>
  <si>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</si>
  <si>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2_5</t>
  </si>
  <si>
    <t>2_9</t>
  </si>
  <si>
    <t>Areaal</t>
  </si>
  <si>
    <t>Veen</t>
  </si>
  <si>
    <t>Leem</t>
  </si>
  <si>
    <t>Klei</t>
  </si>
  <si>
    <t>Zand</t>
  </si>
  <si>
    <t>Moer</t>
  </si>
  <si>
    <t>cluster, 1</t>
  </si>
  <si>
    <t>all_results_form_profile_95.csv</t>
  </si>
  <si>
    <t>Dominant</t>
  </si>
  <si>
    <t>Cluster</t>
  </si>
  <si>
    <t>Profiel</t>
  </si>
  <si>
    <t>Bodem</t>
  </si>
  <si>
    <t>w1rz</t>
  </si>
  <si>
    <t>w2rz</t>
  </si>
  <si>
    <t>Profiel, 2012</t>
  </si>
  <si>
    <t>Bodemcode</t>
  </si>
  <si>
    <t>BOFEK2012 eenheid</t>
  </si>
  <si>
    <t>BOFEK2020 eenheid</t>
  </si>
  <si>
    <t>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</si>
</sst>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2" fillId="0" borderId="0" xfId="0" quotePrefix="1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1" fillId="0" borderId="4" xfId="0" applyFont="1" applyBorder="1"/>
    <xf numFmtId="2" fontId="1" fillId="0" borderId="4" xfId="0" applyNumberFormat="1" applyFont="1" applyBorder="1"/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5" fillId="0" borderId="5" xfId="0" applyFont="1" applyBorder="1"/>
    <xf numFmtId="2" fontId="5" fillId="0" borderId="5" xfId="0" applyNumberFormat="1" applyFont="1" applyBorder="1"/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2" fontId="5" fillId="0" borderId="4" xfId="0" applyNumberFormat="1" applyFont="1" applyBorder="1"/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5" fontId="1" fillId="0" borderId="1" xfId="0" applyNumberFormat="1" applyFont="1" applyBorder="1"/>
    <xf numFmtId="165" fontId="1" fillId="0" borderId="2" xfId="0" applyNumberFormat="1" applyFont="1" applyBorder="1"/>
    <xf numFmtId="165" fontId="4" fillId="0" borderId="3" xfId="0" applyNumberFormat="1" applyFont="1" applyBorder="1"/>
    <xf numFmtId="165" fontId="5" fillId="0" borderId="1" xfId="0" applyNumberFormat="1" applyFont="1" applyBorder="1"/>
    <xf numFmtId="165" fontId="5" fillId="0" borderId="2" xfId="0" applyNumberFormat="1" applyFont="1" applyBorder="1"/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2" fontId="3" fillId="2" borderId="7" xfId="0" applyNumberFormat="1" applyFont="1" applyFill="1" applyBorder="1" applyAlignment="1">
      <alignment horizontal="center" vertical="center" textRotation="90"/>
    </xf>
    <xf numFmtId="164" fontId="3" fillId="2" borderId="7" xfId="0" applyNumberFormat="1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4" fillId="0" borderId="9" xfId="0" applyFont="1" applyBorder="1"/>
    <xf numFmtId="2" fontId="4" fillId="0" borderId="9" xfId="0" applyNumberFormat="1" applyFont="1" applyBorder="1"/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165" fontId="4" fillId="0" borderId="9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5" fontId="4" fillId="0" borderId="4" xfId="0" applyNumberFormat="1" applyFont="1" applyBorder="1"/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FF"/>
      <color rgb="FFFF99FF"/>
      <color rgb="FFFF990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A378"/>
  <sheetViews>
    <sheetView tabSelected="1" zoomScale="85" zoomScaleNormal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Q1" sqref="Q1:Q1048576"/>
    </sheetView>
  </sheetViews>
  <sheetFormatPr defaultRowHeight="12.75" x14ac:dyDescent="0.2"/>
  <cols>
    <col min="1" max="1" width="4.7109375" style="1" customWidth="1"/>
    <col min="2" max="2" width="14.140625" style="1" customWidth="1"/>
    <col min="3" max="3" width="8.5703125" style="1" customWidth="1"/>
    <col min="4" max="4" width="9.85546875" style="1" bestFit="1" customWidth="1"/>
    <col min="5" max="5" width="14.85546875" style="2" bestFit="1" customWidth="1"/>
    <col min="6" max="6" width="7.28515625" style="3" customWidth="1"/>
    <col min="7" max="7" width="4.28515625" style="3" customWidth="1"/>
    <col min="8" max="12" width="14.42578125" style="4" bestFit="1" customWidth="1"/>
    <col min="13" max="13" width="15.42578125" style="4" bestFit="1" customWidth="1"/>
    <col min="14" max="15" width="14.42578125" style="4" bestFit="1" customWidth="1"/>
    <col min="16" max="16" width="8.28515625" style="1" bestFit="1" customWidth="1"/>
    <col min="17" max="17" width="8.140625" style="1" customWidth="1"/>
    <col min="18" max="53" width="5.7109375" style="3" customWidth="1"/>
    <col min="54" max="16384" width="9.140625" style="1"/>
  </cols>
  <sheetData>
    <row r="1" spans="2:53" x14ac:dyDescent="0.2">
      <c r="B1" s="1" t="s">
        <v>0</v>
      </c>
    </row>
    <row r="2" spans="2:53" x14ac:dyDescent="0.2">
      <c r="B2" s="5" t="s">
        <v>376</v>
      </c>
    </row>
    <row r="4" spans="2:53" x14ac:dyDescent="0.2">
      <c r="C4" s="1">
        <v>1</v>
      </c>
      <c r="D4" s="1" t="s">
        <v>370</v>
      </c>
      <c r="E4" s="2">
        <f>SUMIF($G$11:$G$378,C4,$E$11:$E$378)</f>
        <v>272475.20073084004</v>
      </c>
    </row>
    <row r="5" spans="2:53" x14ac:dyDescent="0.2">
      <c r="C5" s="1">
        <v>2</v>
      </c>
      <c r="D5" s="1" t="s">
        <v>374</v>
      </c>
      <c r="E5" s="2">
        <f t="shared" ref="E5:E8" si="0">SUMIF($G$11:$G$378,C5,$E$11:$E$378)</f>
        <v>166122.66705780002</v>
      </c>
    </row>
    <row r="6" spans="2:53" x14ac:dyDescent="0.2">
      <c r="C6" s="1">
        <v>3</v>
      </c>
      <c r="D6" s="1" t="s">
        <v>373</v>
      </c>
      <c r="E6" s="2">
        <f t="shared" si="0"/>
        <v>1488168.6596429497</v>
      </c>
      <c r="H6" s="4">
        <f>SUM(E171:E175,E111:E115,E116:E123)</f>
        <v>111827.84218440001</v>
      </c>
      <c r="I6" s="4">
        <f>100*H6/E6</f>
        <v>7.5144602367335445</v>
      </c>
    </row>
    <row r="7" spans="2:53" x14ac:dyDescent="0.2">
      <c r="C7" s="1">
        <v>4</v>
      </c>
      <c r="D7" s="1" t="s">
        <v>372</v>
      </c>
      <c r="E7" s="2">
        <f t="shared" si="0"/>
        <v>1083545.6657436001</v>
      </c>
    </row>
    <row r="8" spans="2:53" x14ac:dyDescent="0.2">
      <c r="C8" s="1">
        <v>5</v>
      </c>
      <c r="D8" s="1" t="s">
        <v>371</v>
      </c>
      <c r="E8" s="2">
        <f t="shared" si="0"/>
        <v>58266.749610299994</v>
      </c>
    </row>
    <row r="9" spans="2:53" ht="13.5" thickBot="1" x14ac:dyDescent="0.25">
      <c r="E9" s="2">
        <f>SUM(E4:E8)</f>
        <v>3068578.9427854903</v>
      </c>
    </row>
    <row r="10" spans="2:53" ht="143.25" customHeight="1" thickBot="1" x14ac:dyDescent="0.25">
      <c r="B10" s="47" t="s">
        <v>1</v>
      </c>
      <c r="C10" s="48" t="s">
        <v>2</v>
      </c>
      <c r="D10" s="48" t="s">
        <v>3</v>
      </c>
      <c r="E10" s="49" t="s">
        <v>369</v>
      </c>
      <c r="F10" s="48" t="s">
        <v>4</v>
      </c>
      <c r="G10" s="48" t="s">
        <v>5</v>
      </c>
      <c r="H10" s="50" t="s">
        <v>6</v>
      </c>
      <c r="I10" s="50" t="s">
        <v>7</v>
      </c>
      <c r="J10" s="50" t="s">
        <v>8</v>
      </c>
      <c r="K10" s="50" t="s">
        <v>9</v>
      </c>
      <c r="L10" s="50" t="s">
        <v>10</v>
      </c>
      <c r="M10" s="50" t="s">
        <v>11</v>
      </c>
      <c r="N10" s="50" t="s">
        <v>12</v>
      </c>
      <c r="O10" s="50" t="s">
        <v>13</v>
      </c>
      <c r="P10" s="48" t="s">
        <v>375</v>
      </c>
      <c r="Q10" s="48" t="s">
        <v>14</v>
      </c>
      <c r="R10" s="51" t="s">
        <v>331</v>
      </c>
      <c r="S10" s="51" t="s">
        <v>332</v>
      </c>
      <c r="T10" s="51" t="s">
        <v>333</v>
      </c>
      <c r="U10" s="51" t="s">
        <v>334</v>
      </c>
      <c r="V10" s="51" t="s">
        <v>335</v>
      </c>
      <c r="W10" s="51" t="s">
        <v>336</v>
      </c>
      <c r="X10" s="51" t="s">
        <v>337</v>
      </c>
      <c r="Y10" s="51" t="s">
        <v>338</v>
      </c>
      <c r="Z10" s="51" t="s">
        <v>339</v>
      </c>
      <c r="AA10" s="51" t="s">
        <v>340</v>
      </c>
      <c r="AB10" s="51" t="s">
        <v>341</v>
      </c>
      <c r="AC10" s="51" t="s">
        <v>342</v>
      </c>
      <c r="AD10" s="51" t="s">
        <v>343</v>
      </c>
      <c r="AE10" s="51" t="s">
        <v>344</v>
      </c>
      <c r="AF10" s="51" t="s">
        <v>345</v>
      </c>
      <c r="AG10" s="51" t="s">
        <v>346</v>
      </c>
      <c r="AH10" s="51" t="s">
        <v>347</v>
      </c>
      <c r="AI10" s="51" t="s">
        <v>348</v>
      </c>
      <c r="AJ10" s="51" t="s">
        <v>349</v>
      </c>
      <c r="AK10" s="51" t="s">
        <v>350</v>
      </c>
      <c r="AL10" s="51" t="s">
        <v>351</v>
      </c>
      <c r="AM10" s="51" t="s">
        <v>352</v>
      </c>
      <c r="AN10" s="51" t="s">
        <v>353</v>
      </c>
      <c r="AO10" s="51" t="s">
        <v>354</v>
      </c>
      <c r="AP10" s="51" t="s">
        <v>355</v>
      </c>
      <c r="AQ10" s="51" t="s">
        <v>356</v>
      </c>
      <c r="AR10" s="51" t="s">
        <v>357</v>
      </c>
      <c r="AS10" s="51" t="s">
        <v>358</v>
      </c>
      <c r="AT10" s="51" t="s">
        <v>359</v>
      </c>
      <c r="AU10" s="51" t="s">
        <v>360</v>
      </c>
      <c r="AV10" s="51" t="s">
        <v>361</v>
      </c>
      <c r="AW10" s="51" t="s">
        <v>362</v>
      </c>
      <c r="AX10" s="51" t="s">
        <v>363</v>
      </c>
      <c r="AY10" s="51" t="s">
        <v>364</v>
      </c>
      <c r="AZ10" s="51" t="s">
        <v>365</v>
      </c>
      <c r="BA10" s="52" t="s">
        <v>366</v>
      </c>
    </row>
    <row r="11" spans="2:53" x14ac:dyDescent="0.2">
      <c r="B11" s="53">
        <v>1050</v>
      </c>
      <c r="C11" s="53">
        <v>1050</v>
      </c>
      <c r="D11" s="53" t="s">
        <v>19</v>
      </c>
      <c r="E11" s="54">
        <v>18683.704450000001</v>
      </c>
      <c r="F11" s="55">
        <v>101</v>
      </c>
      <c r="G11" s="55">
        <v>1</v>
      </c>
      <c r="H11" s="56">
        <v>34.209499999999998</v>
      </c>
      <c r="I11" s="56">
        <v>3.9121000000000001</v>
      </c>
      <c r="J11" s="56">
        <v>8.1272000000000002</v>
      </c>
      <c r="K11" s="56">
        <v>77.841999999999999</v>
      </c>
      <c r="L11" s="56">
        <v>3.85E-2</v>
      </c>
      <c r="M11" s="56">
        <v>4725.0645000000004</v>
      </c>
      <c r="N11" s="56">
        <v>32.285699999999999</v>
      </c>
      <c r="O11" s="56">
        <v>0.19900000000000001</v>
      </c>
      <c r="P11" s="57">
        <v>1001</v>
      </c>
      <c r="Q11" s="57">
        <v>1</v>
      </c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>
        <v>1</v>
      </c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>
        <v>234</v>
      </c>
      <c r="BA11" s="55"/>
    </row>
    <row r="12" spans="2:53" x14ac:dyDescent="0.2">
      <c r="B12" s="24">
        <v>1020</v>
      </c>
      <c r="C12" s="24">
        <v>1020</v>
      </c>
      <c r="D12" s="24" t="s">
        <v>16</v>
      </c>
      <c r="E12" s="25">
        <v>11878.09122</v>
      </c>
      <c r="F12" s="26">
        <v>101</v>
      </c>
      <c r="G12" s="26">
        <v>1</v>
      </c>
      <c r="H12" s="27">
        <v>33.500399999999999</v>
      </c>
      <c r="I12" s="27">
        <v>3.0922999999999998</v>
      </c>
      <c r="J12" s="27">
        <v>6.8983999999999996</v>
      </c>
      <c r="K12" s="27">
        <v>77.840999999999994</v>
      </c>
      <c r="L12" s="27">
        <v>2.87E-2</v>
      </c>
      <c r="M12" s="27">
        <v>4853.6494000000002</v>
      </c>
      <c r="N12" s="27">
        <v>30.109400000000001</v>
      </c>
      <c r="O12" s="27">
        <v>0.19170000000000001</v>
      </c>
      <c r="P12" s="28">
        <v>1001</v>
      </c>
      <c r="Q12" s="28">
        <v>0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>
        <v>12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>
        <v>345</v>
      </c>
      <c r="BA12" s="26"/>
    </row>
    <row r="13" spans="2:53" ht="13.5" thickBot="1" x14ac:dyDescent="0.25">
      <c r="B13" s="9">
        <v>1260</v>
      </c>
      <c r="C13" s="9">
        <v>1260</v>
      </c>
      <c r="D13" s="9" t="s">
        <v>43</v>
      </c>
      <c r="E13" s="10">
        <v>1312.1804870000001</v>
      </c>
      <c r="F13" s="11">
        <v>109</v>
      </c>
      <c r="G13" s="11">
        <v>1</v>
      </c>
      <c r="H13" s="12">
        <v>31.0443</v>
      </c>
      <c r="I13" s="12">
        <v>4.0723000000000003</v>
      </c>
      <c r="J13" s="12">
        <v>7.0621</v>
      </c>
      <c r="K13" s="12">
        <v>77.841999999999999</v>
      </c>
      <c r="L13" s="12">
        <v>2.5499999999999998E-2</v>
      </c>
      <c r="M13" s="12">
        <v>4168.8302999999996</v>
      </c>
      <c r="N13" s="12">
        <v>81.314899999999994</v>
      </c>
      <c r="O13" s="12">
        <v>0.21249999999999999</v>
      </c>
      <c r="P13" s="13">
        <v>1001</v>
      </c>
      <c r="Q13" s="13">
        <v>0</v>
      </c>
      <c r="R13" s="11"/>
      <c r="S13" s="11">
        <v>1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>
        <v>23</v>
      </c>
      <c r="BA13" s="11"/>
    </row>
    <row r="14" spans="2:53" x14ac:dyDescent="0.2">
      <c r="B14" s="53">
        <v>1100</v>
      </c>
      <c r="C14" s="53">
        <v>1100</v>
      </c>
      <c r="D14" s="53" t="s">
        <v>26</v>
      </c>
      <c r="E14" s="54">
        <v>13742.203589999999</v>
      </c>
      <c r="F14" s="55">
        <v>103</v>
      </c>
      <c r="G14" s="55">
        <v>1</v>
      </c>
      <c r="H14" s="56">
        <v>18.5123</v>
      </c>
      <c r="I14" s="56">
        <v>5.0083000000000002</v>
      </c>
      <c r="J14" s="56">
        <v>8.7100000000000009</v>
      </c>
      <c r="K14" s="56">
        <v>97.558499999999995</v>
      </c>
      <c r="L14" s="56">
        <v>0.1178</v>
      </c>
      <c r="M14" s="56">
        <v>2876.0796999999998</v>
      </c>
      <c r="N14" s="56">
        <v>145.84200000000001</v>
      </c>
      <c r="O14" s="56">
        <v>0.25430000000000003</v>
      </c>
      <c r="P14" s="57">
        <v>1002</v>
      </c>
      <c r="Q14" s="57">
        <v>1</v>
      </c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>
        <v>1</v>
      </c>
      <c r="AH14" s="55"/>
      <c r="AI14" s="55"/>
      <c r="AJ14" s="55"/>
      <c r="AK14" s="55">
        <v>4</v>
      </c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>
        <v>23</v>
      </c>
      <c r="BA14" s="55"/>
    </row>
    <row r="15" spans="2:53" x14ac:dyDescent="0.2">
      <c r="B15" s="24">
        <v>1110</v>
      </c>
      <c r="C15" s="24">
        <v>1110</v>
      </c>
      <c r="D15" s="24" t="s">
        <v>27</v>
      </c>
      <c r="E15" s="25">
        <v>5310.6013970000004</v>
      </c>
      <c r="F15" s="26">
        <v>103</v>
      </c>
      <c r="G15" s="26">
        <v>1</v>
      </c>
      <c r="H15" s="27">
        <v>18.5123</v>
      </c>
      <c r="I15" s="27">
        <v>5.0083000000000002</v>
      </c>
      <c r="J15" s="27">
        <v>8.7100000000000009</v>
      </c>
      <c r="K15" s="27">
        <v>97.558499999999995</v>
      </c>
      <c r="L15" s="27">
        <v>0.1178</v>
      </c>
      <c r="M15" s="27">
        <v>2876.0796999999998</v>
      </c>
      <c r="N15" s="27">
        <v>145.84200000000001</v>
      </c>
      <c r="O15" s="27">
        <v>0.25430000000000003</v>
      </c>
      <c r="P15" s="28">
        <v>1002</v>
      </c>
      <c r="Q15" s="28">
        <v>0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>
        <v>1</v>
      </c>
      <c r="AH15" s="26"/>
      <c r="AI15" s="26"/>
      <c r="AJ15" s="26"/>
      <c r="AK15" s="26">
        <v>4</v>
      </c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>
        <v>23</v>
      </c>
      <c r="BA15" s="26"/>
    </row>
    <row r="16" spans="2:53" x14ac:dyDescent="0.2">
      <c r="B16" s="14">
        <v>1111</v>
      </c>
      <c r="C16" s="14">
        <v>1111</v>
      </c>
      <c r="D16" s="14" t="s">
        <v>28</v>
      </c>
      <c r="E16" s="15">
        <v>1154.6030189999999</v>
      </c>
      <c r="F16" s="16">
        <v>104</v>
      </c>
      <c r="G16" s="16">
        <v>1</v>
      </c>
      <c r="H16" s="17">
        <v>29.213699999999999</v>
      </c>
      <c r="I16" s="17">
        <v>5.0083000000000002</v>
      </c>
      <c r="J16" s="17">
        <v>8.7100000000000009</v>
      </c>
      <c r="K16" s="17">
        <v>95.218199999999996</v>
      </c>
      <c r="L16" s="17">
        <v>0.11600000000000001</v>
      </c>
      <c r="M16" s="17">
        <v>2967.1363000000001</v>
      </c>
      <c r="N16" s="17">
        <v>126.57389999999999</v>
      </c>
      <c r="O16" s="17">
        <v>0.27389999999999998</v>
      </c>
      <c r="P16" s="18">
        <v>1002</v>
      </c>
      <c r="Q16" s="18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>
        <v>1</v>
      </c>
      <c r="AH16" s="16"/>
      <c r="AI16" s="16"/>
      <c r="AJ16" s="16"/>
      <c r="AK16" s="16">
        <v>4</v>
      </c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>
        <v>5</v>
      </c>
      <c r="AX16" s="16"/>
      <c r="AY16" s="16"/>
      <c r="AZ16" s="16">
        <v>23</v>
      </c>
      <c r="BA16" s="16"/>
    </row>
    <row r="17" spans="2:53" ht="13.5" thickBot="1" x14ac:dyDescent="0.25">
      <c r="B17" s="19">
        <v>1310</v>
      </c>
      <c r="C17" s="19">
        <v>1310</v>
      </c>
      <c r="D17" s="19" t="s">
        <v>49</v>
      </c>
      <c r="E17" s="20">
        <v>8449.9063349999997</v>
      </c>
      <c r="F17" s="21">
        <v>108</v>
      </c>
      <c r="G17" s="21">
        <v>1</v>
      </c>
      <c r="H17" s="22">
        <v>23.966699999999999</v>
      </c>
      <c r="I17" s="22">
        <v>5.0617000000000001</v>
      </c>
      <c r="J17" s="22">
        <v>9.2141999999999999</v>
      </c>
      <c r="K17" s="22">
        <v>85.414400000000001</v>
      </c>
      <c r="L17" s="22">
        <v>0.1067</v>
      </c>
      <c r="M17" s="22">
        <v>3389.6304</v>
      </c>
      <c r="N17" s="22">
        <v>112.08540000000001</v>
      </c>
      <c r="O17" s="22">
        <v>0.2409</v>
      </c>
      <c r="P17" s="23">
        <v>1002</v>
      </c>
      <c r="Q17" s="23">
        <v>0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>
        <v>1</v>
      </c>
      <c r="AH17" s="21"/>
      <c r="AI17" s="21"/>
      <c r="AJ17" s="21"/>
      <c r="AK17" s="21">
        <v>4</v>
      </c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>
        <v>23</v>
      </c>
      <c r="BA17" s="21"/>
    </row>
    <row r="18" spans="2:53" ht="13.5" thickBot="1" x14ac:dyDescent="0.25">
      <c r="B18" s="58">
        <v>1300</v>
      </c>
      <c r="C18" s="58">
        <v>1300</v>
      </c>
      <c r="D18" s="58" t="s">
        <v>48</v>
      </c>
      <c r="E18" s="59">
        <v>2968.0567139999998</v>
      </c>
      <c r="F18" s="60">
        <v>105</v>
      </c>
      <c r="G18" s="60">
        <v>1</v>
      </c>
      <c r="H18" s="61">
        <v>23.122</v>
      </c>
      <c r="I18" s="61">
        <v>4.3304999999999998</v>
      </c>
      <c r="J18" s="61">
        <v>8.7621000000000002</v>
      </c>
      <c r="K18" s="61">
        <v>54.642600000000002</v>
      </c>
      <c r="L18" s="61">
        <v>3.7499999999999999E-2</v>
      </c>
      <c r="M18" s="61">
        <v>5360.6696000000002</v>
      </c>
      <c r="N18" s="61">
        <v>23.216100000000001</v>
      </c>
      <c r="O18" s="61">
        <v>0.14349999999999999</v>
      </c>
      <c r="P18" s="62">
        <v>1003</v>
      </c>
      <c r="Q18" s="62">
        <v>1</v>
      </c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>
        <v>1</v>
      </c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>
        <v>4</v>
      </c>
      <c r="AW18" s="60"/>
      <c r="AX18" s="60"/>
      <c r="AY18" s="60"/>
      <c r="AZ18" s="60">
        <v>23</v>
      </c>
      <c r="BA18" s="60"/>
    </row>
    <row r="19" spans="2:53" ht="13.5" thickBot="1" x14ac:dyDescent="0.25">
      <c r="B19" s="58">
        <v>1060</v>
      </c>
      <c r="C19" s="58">
        <v>1060</v>
      </c>
      <c r="D19" s="58" t="s">
        <v>20</v>
      </c>
      <c r="E19" s="59">
        <v>3155.4582270000001</v>
      </c>
      <c r="F19" s="60">
        <v>105</v>
      </c>
      <c r="G19" s="60">
        <v>1</v>
      </c>
      <c r="H19" s="61">
        <v>65.465699999999998</v>
      </c>
      <c r="I19" s="61">
        <v>3.5022000000000002</v>
      </c>
      <c r="J19" s="61">
        <v>7.5128000000000004</v>
      </c>
      <c r="K19" s="61">
        <v>55.292499999999997</v>
      </c>
      <c r="L19" s="61">
        <v>2.6200000000000001E-2</v>
      </c>
      <c r="M19" s="61">
        <v>4947.5991999999997</v>
      </c>
      <c r="N19" s="61">
        <v>19.590199999999999</v>
      </c>
      <c r="O19" s="61">
        <v>0.16120000000000001</v>
      </c>
      <c r="P19" s="62">
        <v>1004</v>
      </c>
      <c r="Q19" s="62">
        <v>1</v>
      </c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>
        <v>1</v>
      </c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>
        <v>4</v>
      </c>
      <c r="AV19" s="60"/>
      <c r="AW19" s="60"/>
      <c r="AX19" s="60"/>
      <c r="AY19" s="60"/>
      <c r="AZ19" s="60">
        <v>23</v>
      </c>
      <c r="BA19" s="60"/>
    </row>
    <row r="20" spans="2:53" x14ac:dyDescent="0.2">
      <c r="B20" s="53">
        <v>1340</v>
      </c>
      <c r="C20" s="53">
        <v>1340</v>
      </c>
      <c r="D20" s="53" t="s">
        <v>52</v>
      </c>
      <c r="E20" s="54">
        <v>8298.9738269999998</v>
      </c>
      <c r="F20" s="55">
        <v>109</v>
      </c>
      <c r="G20" s="55">
        <v>1</v>
      </c>
      <c r="H20" s="56">
        <v>17.676500000000001</v>
      </c>
      <c r="I20" s="56">
        <v>3.9159999999999999</v>
      </c>
      <c r="J20" s="56">
        <v>6.8127000000000004</v>
      </c>
      <c r="K20" s="56">
        <v>97.841999999999999</v>
      </c>
      <c r="L20" s="56">
        <v>0.16209999999999999</v>
      </c>
      <c r="M20" s="56">
        <v>2608.1947</v>
      </c>
      <c r="N20" s="56">
        <v>209.7859</v>
      </c>
      <c r="O20" s="56">
        <v>0.26829999999999998</v>
      </c>
      <c r="P20" s="57">
        <v>1005</v>
      </c>
      <c r="Q20" s="57">
        <v>1</v>
      </c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>
        <v>1</v>
      </c>
      <c r="AG20" s="55"/>
      <c r="AH20" s="55"/>
      <c r="AI20" s="55"/>
      <c r="AJ20" s="55"/>
      <c r="AK20" s="55">
        <v>5</v>
      </c>
      <c r="AL20" s="55">
        <v>4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>
        <v>23</v>
      </c>
      <c r="BA20" s="55"/>
    </row>
    <row r="21" spans="2:53" ht="13.5" thickBot="1" x14ac:dyDescent="0.25">
      <c r="B21" s="29">
        <v>1255</v>
      </c>
      <c r="C21" s="29">
        <v>1255</v>
      </c>
      <c r="D21" s="29" t="s">
        <v>42</v>
      </c>
      <c r="E21" s="30">
        <v>117.8634325</v>
      </c>
      <c r="F21" s="31">
        <v>106</v>
      </c>
      <c r="G21" s="31">
        <v>1</v>
      </c>
      <c r="H21" s="32">
        <v>17.390899999999998</v>
      </c>
      <c r="I21" s="32">
        <v>3.8304</v>
      </c>
      <c r="J21" s="32">
        <v>5.7244999999999999</v>
      </c>
      <c r="K21" s="32">
        <v>92.852099999999993</v>
      </c>
      <c r="L21" s="32">
        <v>0.14130000000000001</v>
      </c>
      <c r="M21" s="32">
        <v>2586.5407</v>
      </c>
      <c r="N21" s="32">
        <v>207.13550000000001</v>
      </c>
      <c r="O21" s="32">
        <v>0.2591</v>
      </c>
      <c r="P21" s="33">
        <v>1005</v>
      </c>
      <c r="Q21" s="33">
        <v>0</v>
      </c>
      <c r="R21" s="31"/>
      <c r="S21" s="31"/>
      <c r="T21" s="31"/>
      <c r="U21" s="31">
        <v>1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>
        <v>4</v>
      </c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>
        <v>23</v>
      </c>
      <c r="BA21" s="31"/>
    </row>
    <row r="22" spans="2:53" x14ac:dyDescent="0.2">
      <c r="B22" s="53">
        <v>1281</v>
      </c>
      <c r="C22" s="53">
        <v>1281</v>
      </c>
      <c r="D22" s="53" t="s">
        <v>46</v>
      </c>
      <c r="E22" s="54">
        <v>19402.453720000001</v>
      </c>
      <c r="F22" s="55">
        <v>107</v>
      </c>
      <c r="G22" s="55">
        <v>1</v>
      </c>
      <c r="H22" s="56">
        <v>75.968000000000004</v>
      </c>
      <c r="I22" s="56">
        <v>5.4554999999999998</v>
      </c>
      <c r="J22" s="56">
        <v>9.9216999999999995</v>
      </c>
      <c r="K22" s="56">
        <v>65.834400000000002</v>
      </c>
      <c r="L22" s="56">
        <v>6.4899999999999999E-2</v>
      </c>
      <c r="M22" s="56">
        <v>3692.6821</v>
      </c>
      <c r="N22" s="56">
        <v>26.4572</v>
      </c>
      <c r="O22" s="56">
        <v>0.2742</v>
      </c>
      <c r="P22" s="57">
        <v>1006</v>
      </c>
      <c r="Q22" s="57">
        <v>1</v>
      </c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>
        <v>1</v>
      </c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>
        <v>23</v>
      </c>
      <c r="AZ22" s="55"/>
      <c r="BA22" s="55"/>
    </row>
    <row r="23" spans="2:53" x14ac:dyDescent="0.2">
      <c r="B23" s="34">
        <v>1030</v>
      </c>
      <c r="C23" s="34">
        <v>1030</v>
      </c>
      <c r="D23" s="34" t="s">
        <v>17</v>
      </c>
      <c r="E23" s="35">
        <v>8279.8421949999993</v>
      </c>
      <c r="F23" s="36">
        <v>105</v>
      </c>
      <c r="G23" s="36">
        <v>1</v>
      </c>
      <c r="H23" s="37">
        <v>75.134200000000007</v>
      </c>
      <c r="I23" s="37">
        <v>4.6543999999999999</v>
      </c>
      <c r="J23" s="37">
        <v>8.8459000000000003</v>
      </c>
      <c r="K23" s="37">
        <v>65.834400000000002</v>
      </c>
      <c r="L23" s="37">
        <v>3.6200000000000003E-2</v>
      </c>
      <c r="M23" s="37">
        <v>3806.6343000000002</v>
      </c>
      <c r="N23" s="37">
        <v>24.038</v>
      </c>
      <c r="O23" s="37">
        <v>0.26640000000000003</v>
      </c>
      <c r="P23" s="38">
        <v>1006</v>
      </c>
      <c r="Q23" s="38">
        <v>0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>
        <v>1</v>
      </c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>
        <v>23</v>
      </c>
      <c r="AZ23" s="36"/>
      <c r="BA23" s="36"/>
    </row>
    <row r="24" spans="2:53" x14ac:dyDescent="0.2">
      <c r="B24" s="14">
        <v>1040</v>
      </c>
      <c r="C24" s="14">
        <v>1040</v>
      </c>
      <c r="D24" s="14" t="s">
        <v>18</v>
      </c>
      <c r="E24" s="15">
        <v>4184.4806129999997</v>
      </c>
      <c r="F24" s="16">
        <v>105</v>
      </c>
      <c r="G24" s="16">
        <v>1</v>
      </c>
      <c r="H24" s="17">
        <v>75.134200000000007</v>
      </c>
      <c r="I24" s="17">
        <v>4.6543999999999999</v>
      </c>
      <c r="J24" s="17">
        <v>8.8459000000000003</v>
      </c>
      <c r="K24" s="17">
        <v>65.834500000000006</v>
      </c>
      <c r="L24" s="17">
        <v>3.6200000000000003E-2</v>
      </c>
      <c r="M24" s="17">
        <v>3806.6343000000002</v>
      </c>
      <c r="N24" s="17">
        <v>24.038</v>
      </c>
      <c r="O24" s="17">
        <v>0.26640000000000003</v>
      </c>
      <c r="P24" s="18">
        <v>1006</v>
      </c>
      <c r="Q24" s="18">
        <v>0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>
        <v>1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>
        <v>23</v>
      </c>
      <c r="AZ24" s="16"/>
      <c r="BA24" s="16"/>
    </row>
    <row r="25" spans="2:53" ht="13.5" thickBot="1" x14ac:dyDescent="0.25">
      <c r="B25" s="19">
        <v>1282</v>
      </c>
      <c r="C25" s="19">
        <v>1282</v>
      </c>
      <c r="D25" s="19" t="s">
        <v>46</v>
      </c>
      <c r="E25" s="20">
        <v>1433.8632769999999</v>
      </c>
      <c r="F25" s="21">
        <v>107</v>
      </c>
      <c r="G25" s="21">
        <v>1</v>
      </c>
      <c r="H25" s="22">
        <v>76.016499999999994</v>
      </c>
      <c r="I25" s="22">
        <v>6.0648999999999997</v>
      </c>
      <c r="J25" s="22">
        <v>10.298500000000001</v>
      </c>
      <c r="K25" s="22">
        <v>65.834500000000006</v>
      </c>
      <c r="L25" s="22">
        <v>7.8399999999999997E-2</v>
      </c>
      <c r="M25" s="22">
        <v>3486.4297999999999</v>
      </c>
      <c r="N25" s="22">
        <v>30.255500000000001</v>
      </c>
      <c r="O25" s="22">
        <v>0.28100000000000003</v>
      </c>
      <c r="P25" s="23">
        <v>1006</v>
      </c>
      <c r="Q25" s="23"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>
        <v>1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>
        <v>23</v>
      </c>
      <c r="AZ25" s="21"/>
      <c r="BA25" s="21"/>
    </row>
    <row r="26" spans="2:53" x14ac:dyDescent="0.2">
      <c r="B26" s="53">
        <v>1330</v>
      </c>
      <c r="C26" s="53">
        <v>1330</v>
      </c>
      <c r="D26" s="53" t="s">
        <v>51</v>
      </c>
      <c r="E26" s="54">
        <v>1005.607571</v>
      </c>
      <c r="F26" s="55">
        <v>109</v>
      </c>
      <c r="G26" s="55">
        <v>1</v>
      </c>
      <c r="H26" s="56">
        <v>29.623100000000001</v>
      </c>
      <c r="I26" s="56">
        <v>3.9159999999999999</v>
      </c>
      <c r="J26" s="56">
        <v>6.8127000000000004</v>
      </c>
      <c r="K26" s="56">
        <v>77.841700000000003</v>
      </c>
      <c r="L26" s="56">
        <v>0.12670000000000001</v>
      </c>
      <c r="M26" s="56">
        <v>4160.7573000000002</v>
      </c>
      <c r="N26" s="56">
        <v>112.59610000000001</v>
      </c>
      <c r="O26" s="56">
        <v>0.2102</v>
      </c>
      <c r="P26" s="57">
        <v>1007</v>
      </c>
      <c r="Q26" s="57">
        <v>1</v>
      </c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>
        <v>1</v>
      </c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>
        <v>23</v>
      </c>
      <c r="BA26" s="55"/>
    </row>
    <row r="27" spans="2:53" ht="13.5" thickBot="1" x14ac:dyDescent="0.25">
      <c r="B27" s="29">
        <v>1265</v>
      </c>
      <c r="C27" s="29">
        <v>1265</v>
      </c>
      <c r="D27" s="29" t="s">
        <v>43</v>
      </c>
      <c r="E27" s="30">
        <v>126.35542719999999</v>
      </c>
      <c r="F27" s="31">
        <v>106</v>
      </c>
      <c r="G27" s="31">
        <v>1</v>
      </c>
      <c r="H27" s="32">
        <v>28.641300000000001</v>
      </c>
      <c r="I27" s="32">
        <v>3.8304</v>
      </c>
      <c r="J27" s="32">
        <v>5.7244999999999999</v>
      </c>
      <c r="K27" s="32">
        <v>77.841999999999999</v>
      </c>
      <c r="L27" s="32">
        <v>0.1163</v>
      </c>
      <c r="M27" s="32">
        <v>3926.5711000000001</v>
      </c>
      <c r="N27" s="32">
        <v>113.89530000000001</v>
      </c>
      <c r="O27" s="32">
        <v>0.21990000000000001</v>
      </c>
      <c r="P27" s="33">
        <v>1007</v>
      </c>
      <c r="Q27" s="33">
        <v>0</v>
      </c>
      <c r="R27" s="31"/>
      <c r="S27" s="31"/>
      <c r="T27" s="31"/>
      <c r="U27" s="31">
        <v>1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>
        <v>23</v>
      </c>
      <c r="BA27" s="31"/>
    </row>
    <row r="28" spans="2:53" ht="13.5" thickBot="1" x14ac:dyDescent="0.25">
      <c r="B28" s="58">
        <v>1230</v>
      </c>
      <c r="C28" s="58">
        <v>1230</v>
      </c>
      <c r="D28" s="58" t="s">
        <v>40</v>
      </c>
      <c r="E28" s="59">
        <v>8869.2159269999993</v>
      </c>
      <c r="F28" s="60">
        <v>102</v>
      </c>
      <c r="G28" s="60">
        <v>1</v>
      </c>
      <c r="H28" s="61">
        <v>19.829899999999999</v>
      </c>
      <c r="I28" s="61">
        <v>1.8148</v>
      </c>
      <c r="J28" s="61">
        <v>4.4192999999999998</v>
      </c>
      <c r="K28" s="61">
        <v>63.580399999999997</v>
      </c>
      <c r="L28" s="61">
        <v>2.46E-2</v>
      </c>
      <c r="M28" s="61">
        <v>3576.3744999999999</v>
      </c>
      <c r="N28" s="61">
        <v>189.01949999999999</v>
      </c>
      <c r="O28" s="61">
        <v>0.32169999999999999</v>
      </c>
      <c r="P28" s="62">
        <v>1008</v>
      </c>
      <c r="Q28" s="62">
        <v>1</v>
      </c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>
        <v>1</v>
      </c>
      <c r="AI28" s="60"/>
      <c r="AJ28" s="60">
        <v>45</v>
      </c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>
        <v>2</v>
      </c>
      <c r="AW28" s="60"/>
      <c r="AX28" s="60"/>
      <c r="AY28" s="60"/>
      <c r="AZ28" s="60">
        <v>3</v>
      </c>
      <c r="BA28" s="60"/>
    </row>
    <row r="29" spans="2:53" ht="13.5" thickBot="1" x14ac:dyDescent="0.25">
      <c r="B29" s="58">
        <v>1275</v>
      </c>
      <c r="C29" s="58">
        <v>1275</v>
      </c>
      <c r="D29" s="58" t="s">
        <v>45</v>
      </c>
      <c r="E29" s="59">
        <v>37.272726810000002</v>
      </c>
      <c r="F29" s="60">
        <v>106</v>
      </c>
      <c r="G29" s="60">
        <v>1</v>
      </c>
      <c r="H29" s="61">
        <v>3.6150000000000002</v>
      </c>
      <c r="I29" s="61">
        <v>3.0026999999999999</v>
      </c>
      <c r="J29" s="61">
        <v>4.1536999999999997</v>
      </c>
      <c r="K29" s="61">
        <v>141.66839999999999</v>
      </c>
      <c r="L29" s="61">
        <v>3.1300000000000001E-2</v>
      </c>
      <c r="M29" s="61">
        <v>1569.4426000000001</v>
      </c>
      <c r="N29" s="61">
        <v>422.2398</v>
      </c>
      <c r="O29" s="61">
        <v>0.34810000000000002</v>
      </c>
      <c r="P29" s="62">
        <v>1009</v>
      </c>
      <c r="Q29" s="62">
        <v>1</v>
      </c>
      <c r="R29" s="60"/>
      <c r="S29" s="60">
        <v>1</v>
      </c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>
        <v>45</v>
      </c>
      <c r="AK29" s="60">
        <v>3</v>
      </c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>
        <v>2</v>
      </c>
    </row>
    <row r="30" spans="2:53" x14ac:dyDescent="0.2">
      <c r="B30" s="53">
        <v>1290</v>
      </c>
      <c r="C30" s="53">
        <v>1290</v>
      </c>
      <c r="D30" s="53" t="s">
        <v>47</v>
      </c>
      <c r="E30" s="54">
        <v>6468.2607090000001</v>
      </c>
      <c r="F30" s="55">
        <v>107</v>
      </c>
      <c r="G30" s="55">
        <v>1</v>
      </c>
      <c r="H30" s="56">
        <v>32.658900000000003</v>
      </c>
      <c r="I30" s="56">
        <v>4.3304999999999998</v>
      </c>
      <c r="J30" s="56">
        <v>8.7621000000000002</v>
      </c>
      <c r="K30" s="56">
        <v>77.841700000000003</v>
      </c>
      <c r="L30" s="56">
        <v>7.2800000000000004E-2</v>
      </c>
      <c r="M30" s="56">
        <v>4679.3791000000001</v>
      </c>
      <c r="N30" s="56">
        <v>35.007199999999997</v>
      </c>
      <c r="O30" s="56">
        <v>0.2024</v>
      </c>
      <c r="P30" s="57">
        <v>1010</v>
      </c>
      <c r="Q30" s="57">
        <v>1</v>
      </c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>
        <v>1</v>
      </c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>
        <v>23</v>
      </c>
      <c r="BA30" s="55"/>
    </row>
    <row r="31" spans="2:53" x14ac:dyDescent="0.2">
      <c r="B31" s="34">
        <v>1080</v>
      </c>
      <c r="C31" s="34">
        <v>1080</v>
      </c>
      <c r="D31" s="34" t="s">
        <v>24</v>
      </c>
      <c r="E31" s="35">
        <v>1626.1386689999999</v>
      </c>
      <c r="F31" s="36">
        <v>103</v>
      </c>
      <c r="G31" s="36">
        <v>1</v>
      </c>
      <c r="H31" s="37">
        <v>32.078000000000003</v>
      </c>
      <c r="I31" s="37">
        <v>5.0416999999999996</v>
      </c>
      <c r="J31" s="37">
        <v>9.0251000000000001</v>
      </c>
      <c r="K31" s="37">
        <v>77.841899999999995</v>
      </c>
      <c r="L31" s="37">
        <v>9.8000000000000004E-2</v>
      </c>
      <c r="M31" s="37">
        <v>4406.7986000000001</v>
      </c>
      <c r="N31" s="37">
        <v>40.568899999999999</v>
      </c>
      <c r="O31" s="37">
        <v>0.21049999999999999</v>
      </c>
      <c r="P31" s="38">
        <v>1010</v>
      </c>
      <c r="Q31" s="38">
        <v>0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>
        <v>1</v>
      </c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>
        <v>23</v>
      </c>
      <c r="BA31" s="36"/>
    </row>
    <row r="32" spans="2:53" ht="13.5" thickBot="1" x14ac:dyDescent="0.25">
      <c r="B32" s="19">
        <v>1090</v>
      </c>
      <c r="C32" s="19">
        <v>1090</v>
      </c>
      <c r="D32" s="19" t="s">
        <v>25</v>
      </c>
      <c r="E32" s="20">
        <v>333.96028790000003</v>
      </c>
      <c r="F32" s="21">
        <v>103</v>
      </c>
      <c r="G32" s="21">
        <v>1</v>
      </c>
      <c r="H32" s="22">
        <v>32.078000000000003</v>
      </c>
      <c r="I32" s="22">
        <v>5.0416999999999996</v>
      </c>
      <c r="J32" s="22">
        <v>9.0251000000000001</v>
      </c>
      <c r="K32" s="22">
        <v>77.841899999999995</v>
      </c>
      <c r="L32" s="22">
        <v>9.8000000000000004E-2</v>
      </c>
      <c r="M32" s="22">
        <v>4406.7986000000001</v>
      </c>
      <c r="N32" s="22">
        <v>40.568899999999999</v>
      </c>
      <c r="O32" s="22">
        <v>0.21049999999999999</v>
      </c>
      <c r="P32" s="23">
        <v>1010</v>
      </c>
      <c r="Q32" s="23"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>
        <v>1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>
        <v>23</v>
      </c>
      <c r="BA32" s="21"/>
    </row>
    <row r="33" spans="2:53" ht="13.5" thickBot="1" x14ac:dyDescent="0.25">
      <c r="B33" s="58">
        <v>1350</v>
      </c>
      <c r="C33" s="58">
        <v>1350</v>
      </c>
      <c r="D33" s="58" t="s">
        <v>53</v>
      </c>
      <c r="E33" s="59">
        <v>3687.6349449999998</v>
      </c>
      <c r="F33" s="60">
        <v>110</v>
      </c>
      <c r="G33" s="60">
        <v>1</v>
      </c>
      <c r="H33" s="61">
        <v>27.057200000000002</v>
      </c>
      <c r="I33" s="61">
        <v>4.4108999999999998</v>
      </c>
      <c r="J33" s="61">
        <v>7.2918000000000003</v>
      </c>
      <c r="K33" s="61">
        <v>99.569000000000003</v>
      </c>
      <c r="L33" s="61">
        <v>0.15790000000000001</v>
      </c>
      <c r="M33" s="61">
        <v>1626.6335999999999</v>
      </c>
      <c r="N33" s="61">
        <v>342.85329999999999</v>
      </c>
      <c r="O33" s="61">
        <v>0.43120000000000003</v>
      </c>
      <c r="P33" s="62">
        <v>1011</v>
      </c>
      <c r="Q33" s="62">
        <v>1</v>
      </c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>
        <v>1</v>
      </c>
      <c r="AG33" s="60"/>
      <c r="AH33" s="60"/>
      <c r="AI33" s="60"/>
      <c r="AJ33" s="60">
        <v>45</v>
      </c>
      <c r="AK33" s="60">
        <v>3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>
        <v>2</v>
      </c>
      <c r="AZ33" s="60"/>
      <c r="BA33" s="60"/>
    </row>
    <row r="34" spans="2:53" x14ac:dyDescent="0.2">
      <c r="B34" s="53">
        <v>1170</v>
      </c>
      <c r="C34" s="53">
        <v>1170</v>
      </c>
      <c r="D34" s="53" t="s">
        <v>34</v>
      </c>
      <c r="E34" s="54">
        <v>13127.685090000001</v>
      </c>
      <c r="F34" s="55">
        <v>101</v>
      </c>
      <c r="G34" s="55">
        <v>1</v>
      </c>
      <c r="H34" s="56">
        <v>39.003700000000002</v>
      </c>
      <c r="I34" s="56">
        <v>2.8144</v>
      </c>
      <c r="J34" s="56">
        <v>6.1559999999999997</v>
      </c>
      <c r="K34" s="56">
        <v>81.967500000000001</v>
      </c>
      <c r="L34" s="56">
        <v>4.7199999999999999E-2</v>
      </c>
      <c r="M34" s="56">
        <v>4423.1489000000001</v>
      </c>
      <c r="N34" s="56">
        <v>78.650400000000005</v>
      </c>
      <c r="O34" s="56">
        <v>0.19900000000000001</v>
      </c>
      <c r="P34" s="57">
        <v>1012</v>
      </c>
      <c r="Q34" s="57">
        <v>1</v>
      </c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>
        <v>1</v>
      </c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>
        <v>2</v>
      </c>
      <c r="AV34" s="55"/>
      <c r="AW34" s="55"/>
      <c r="AX34" s="55"/>
      <c r="AY34" s="55"/>
      <c r="AZ34" s="55">
        <v>45</v>
      </c>
      <c r="BA34" s="55">
        <v>3</v>
      </c>
    </row>
    <row r="35" spans="2:53" x14ac:dyDescent="0.2">
      <c r="B35" s="34">
        <v>1140</v>
      </c>
      <c r="C35" s="34">
        <v>1140</v>
      </c>
      <c r="D35" s="34" t="s">
        <v>31</v>
      </c>
      <c r="E35" s="35">
        <v>3688.2876580000002</v>
      </c>
      <c r="F35" s="36">
        <v>101</v>
      </c>
      <c r="G35" s="36">
        <v>1</v>
      </c>
      <c r="H35" s="37">
        <v>37.380600000000001</v>
      </c>
      <c r="I35" s="37">
        <v>2.5922999999999998</v>
      </c>
      <c r="J35" s="37">
        <v>5.8037000000000001</v>
      </c>
      <c r="K35" s="37">
        <v>77.840999999999994</v>
      </c>
      <c r="L35" s="37">
        <v>4.4900000000000002E-2</v>
      </c>
      <c r="M35" s="37">
        <v>4395.8055000000004</v>
      </c>
      <c r="N35" s="37">
        <v>31.3992</v>
      </c>
      <c r="O35" s="37">
        <v>0.19869999999999999</v>
      </c>
      <c r="P35" s="38">
        <v>1012</v>
      </c>
      <c r="Q35" s="38">
        <v>0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>
        <v>1</v>
      </c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>
        <v>2</v>
      </c>
      <c r="AT35" s="36"/>
      <c r="AU35" s="36"/>
      <c r="AV35" s="36"/>
      <c r="AW35" s="36"/>
      <c r="AX35" s="36"/>
      <c r="AY35" s="36"/>
      <c r="AZ35" s="36">
        <v>34</v>
      </c>
      <c r="BA35" s="36"/>
    </row>
    <row r="36" spans="2:53" x14ac:dyDescent="0.2">
      <c r="B36" s="14">
        <v>1160</v>
      </c>
      <c r="C36" s="14">
        <v>1160</v>
      </c>
      <c r="D36" s="14" t="s">
        <v>33</v>
      </c>
      <c r="E36" s="15">
        <v>2608.7187210000002</v>
      </c>
      <c r="F36" s="16">
        <v>101</v>
      </c>
      <c r="G36" s="16">
        <v>1</v>
      </c>
      <c r="H36" s="17">
        <v>43.4221</v>
      </c>
      <c r="I36" s="17">
        <v>2.4952000000000001</v>
      </c>
      <c r="J36" s="17">
        <v>5.7625999999999999</v>
      </c>
      <c r="K36" s="17">
        <v>73.869</v>
      </c>
      <c r="L36" s="17">
        <v>4.2000000000000003E-2</v>
      </c>
      <c r="M36" s="17">
        <v>4441.482</v>
      </c>
      <c r="N36" s="17">
        <v>29.809200000000001</v>
      </c>
      <c r="O36" s="17">
        <v>0.19389999999999999</v>
      </c>
      <c r="P36" s="18">
        <v>1012</v>
      </c>
      <c r="Q36" s="18">
        <v>0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>
        <v>1</v>
      </c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>
        <v>2</v>
      </c>
      <c r="AT36" s="16"/>
      <c r="AU36" s="16">
        <v>3</v>
      </c>
      <c r="AV36" s="16"/>
      <c r="AW36" s="16"/>
      <c r="AX36" s="16"/>
      <c r="AY36" s="16"/>
      <c r="AZ36" s="16">
        <v>45</v>
      </c>
      <c r="BA36" s="16"/>
    </row>
    <row r="37" spans="2:53" ht="13.5" thickBot="1" x14ac:dyDescent="0.25">
      <c r="B37" s="19">
        <v>1225</v>
      </c>
      <c r="C37" s="19">
        <v>1225</v>
      </c>
      <c r="D37" s="19" t="s">
        <v>39</v>
      </c>
      <c r="E37" s="20">
        <v>1818.977106</v>
      </c>
      <c r="F37" s="21">
        <v>101</v>
      </c>
      <c r="G37" s="21">
        <v>1</v>
      </c>
      <c r="H37" s="22">
        <v>37.380600000000001</v>
      </c>
      <c r="I37" s="22">
        <v>2.5922999999999998</v>
      </c>
      <c r="J37" s="22">
        <v>5.8037000000000001</v>
      </c>
      <c r="K37" s="22">
        <v>77.840999999999994</v>
      </c>
      <c r="L37" s="22">
        <v>4.4900000000000002E-2</v>
      </c>
      <c r="M37" s="22">
        <v>4395.8055000000004</v>
      </c>
      <c r="N37" s="22">
        <v>31.3992</v>
      </c>
      <c r="O37" s="22">
        <v>0.19869999999999999</v>
      </c>
      <c r="P37" s="23">
        <v>1012</v>
      </c>
      <c r="Q37" s="23">
        <v>0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>
        <v>1</v>
      </c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>
        <v>2</v>
      </c>
      <c r="AT37" s="21"/>
      <c r="AU37" s="21"/>
      <c r="AV37" s="21"/>
      <c r="AW37" s="21"/>
      <c r="AX37" s="21"/>
      <c r="AY37" s="21"/>
      <c r="AZ37" s="21">
        <v>34</v>
      </c>
      <c r="BA37" s="21"/>
    </row>
    <row r="38" spans="2:53" x14ac:dyDescent="0.2">
      <c r="B38" s="53">
        <v>1320</v>
      </c>
      <c r="C38" s="53">
        <v>1320</v>
      </c>
      <c r="D38" s="53" t="s">
        <v>50</v>
      </c>
      <c r="E38" s="54">
        <v>7070.230039</v>
      </c>
      <c r="F38" s="55">
        <v>108</v>
      </c>
      <c r="G38" s="55">
        <v>1</v>
      </c>
      <c r="H38" s="56">
        <v>42.822499999999998</v>
      </c>
      <c r="I38" s="56">
        <v>5.9526000000000003</v>
      </c>
      <c r="J38" s="56">
        <v>10.076599999999999</v>
      </c>
      <c r="K38" s="56">
        <v>79.602800000000002</v>
      </c>
      <c r="L38" s="56">
        <v>9.64E-2</v>
      </c>
      <c r="M38" s="56">
        <v>2435.6302999999998</v>
      </c>
      <c r="N38" s="56">
        <v>138.6095</v>
      </c>
      <c r="O38" s="56">
        <v>0.29120000000000001</v>
      </c>
      <c r="P38" s="57">
        <v>1013</v>
      </c>
      <c r="Q38" s="57">
        <v>1</v>
      </c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>
        <v>1</v>
      </c>
      <c r="AH38" s="55"/>
      <c r="AI38" s="55"/>
      <c r="AJ38" s="55"/>
      <c r="AK38" s="55">
        <v>456</v>
      </c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>
        <v>23</v>
      </c>
      <c r="AZ38" s="55"/>
      <c r="BA38" s="55"/>
    </row>
    <row r="39" spans="2:53" ht="13.5" thickBot="1" x14ac:dyDescent="0.25">
      <c r="B39" s="29">
        <v>1120</v>
      </c>
      <c r="C39" s="29">
        <v>1120</v>
      </c>
      <c r="D39" s="29" t="s">
        <v>29</v>
      </c>
      <c r="E39" s="30">
        <v>1282.6602800000001</v>
      </c>
      <c r="F39" s="31">
        <v>103</v>
      </c>
      <c r="G39" s="31">
        <v>1</v>
      </c>
      <c r="H39" s="32">
        <v>31.628499999999999</v>
      </c>
      <c r="I39" s="32">
        <v>5.5031999999999996</v>
      </c>
      <c r="J39" s="32">
        <v>9.1890999999999998</v>
      </c>
      <c r="K39" s="32">
        <v>91.421000000000006</v>
      </c>
      <c r="L39" s="32">
        <v>0.112</v>
      </c>
      <c r="M39" s="32">
        <v>2052.9884999999999</v>
      </c>
      <c r="N39" s="32">
        <v>222.41579999999999</v>
      </c>
      <c r="O39" s="32">
        <v>0.37380000000000002</v>
      </c>
      <c r="P39" s="33">
        <v>1013</v>
      </c>
      <c r="Q39" s="33">
        <v>0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>
        <v>1</v>
      </c>
      <c r="AH39" s="31"/>
      <c r="AI39" s="31"/>
      <c r="AJ39" s="31">
        <v>5</v>
      </c>
      <c r="AK39" s="31">
        <v>34</v>
      </c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>
        <v>2</v>
      </c>
      <c r="AZ39" s="31"/>
      <c r="BA39" s="31"/>
    </row>
    <row r="40" spans="2:53" ht="13.5" thickBot="1" x14ac:dyDescent="0.25">
      <c r="B40" s="58">
        <v>1270</v>
      </c>
      <c r="C40" s="58">
        <v>1270</v>
      </c>
      <c r="D40" s="58" t="s">
        <v>44</v>
      </c>
      <c r="E40" s="59">
        <v>2718.3258949999999</v>
      </c>
      <c r="F40" s="60">
        <v>110</v>
      </c>
      <c r="G40" s="60">
        <v>1</v>
      </c>
      <c r="H40" s="61">
        <v>39.846899999999998</v>
      </c>
      <c r="I40" s="61">
        <v>4.2107000000000001</v>
      </c>
      <c r="J40" s="61">
        <v>6.5716999999999999</v>
      </c>
      <c r="K40" s="61">
        <v>75.466399999999993</v>
      </c>
      <c r="L40" s="61">
        <v>2.3699999999999999E-2</v>
      </c>
      <c r="M40" s="61">
        <v>2051.17</v>
      </c>
      <c r="N40" s="61">
        <v>244.4854</v>
      </c>
      <c r="O40" s="61">
        <v>0.37290000000000001</v>
      </c>
      <c r="P40" s="62">
        <v>1014</v>
      </c>
      <c r="Q40" s="62">
        <v>1</v>
      </c>
      <c r="R40" s="60"/>
      <c r="S40" s="60">
        <v>1</v>
      </c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>
        <v>45</v>
      </c>
      <c r="AK40" s="60">
        <v>3</v>
      </c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>
        <v>2</v>
      </c>
      <c r="AZ40" s="60"/>
      <c r="BA40" s="60"/>
    </row>
    <row r="41" spans="2:53" x14ac:dyDescent="0.2">
      <c r="B41" s="53">
        <v>1200</v>
      </c>
      <c r="C41" s="53">
        <v>1200</v>
      </c>
      <c r="D41" s="53" t="s">
        <v>37</v>
      </c>
      <c r="E41" s="54">
        <v>11003.91174</v>
      </c>
      <c r="F41" s="55">
        <v>105</v>
      </c>
      <c r="G41" s="55">
        <v>1</v>
      </c>
      <c r="H41" s="56">
        <v>65.587999999999994</v>
      </c>
      <c r="I41" s="56">
        <v>1.728</v>
      </c>
      <c r="J41" s="56">
        <v>4.2328999999999999</v>
      </c>
      <c r="K41" s="56">
        <v>65.834400000000002</v>
      </c>
      <c r="L41" s="56">
        <v>2.63E-2</v>
      </c>
      <c r="M41" s="56">
        <v>4147.5969999999998</v>
      </c>
      <c r="N41" s="56">
        <v>21.551600000000001</v>
      </c>
      <c r="O41" s="56">
        <v>0.23599999999999999</v>
      </c>
      <c r="P41" s="57">
        <v>1015</v>
      </c>
      <c r="Q41" s="57">
        <v>1</v>
      </c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>
        <v>1</v>
      </c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>
        <v>2</v>
      </c>
      <c r="AW41" s="55"/>
      <c r="AX41" s="55"/>
      <c r="AY41" s="55">
        <v>34</v>
      </c>
      <c r="AZ41" s="55"/>
      <c r="BA41" s="55"/>
    </row>
    <row r="42" spans="2:53" x14ac:dyDescent="0.2">
      <c r="B42" s="34">
        <v>1150</v>
      </c>
      <c r="C42" s="34">
        <v>1150</v>
      </c>
      <c r="D42" s="34" t="s">
        <v>32</v>
      </c>
      <c r="E42" s="35">
        <v>7752.4730829999999</v>
      </c>
      <c r="F42" s="36">
        <v>105</v>
      </c>
      <c r="G42" s="36">
        <v>1</v>
      </c>
      <c r="H42" s="37">
        <v>64.097700000000003</v>
      </c>
      <c r="I42" s="37">
        <v>2.8780000000000001</v>
      </c>
      <c r="J42" s="37">
        <v>5.601</v>
      </c>
      <c r="K42" s="37">
        <v>65.834400000000002</v>
      </c>
      <c r="L42" s="37">
        <v>4.2700000000000002E-2</v>
      </c>
      <c r="M42" s="37">
        <v>3705.3211999999999</v>
      </c>
      <c r="N42" s="37">
        <v>72.675899999999999</v>
      </c>
      <c r="O42" s="37">
        <v>0.25530000000000003</v>
      </c>
      <c r="P42" s="38">
        <v>1015</v>
      </c>
      <c r="Q42" s="38">
        <v>0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>
        <v>1</v>
      </c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>
        <v>2</v>
      </c>
      <c r="AW42" s="36"/>
      <c r="AX42" s="36"/>
      <c r="AY42" s="36">
        <v>45</v>
      </c>
      <c r="AZ42" s="36"/>
      <c r="BA42" s="36">
        <v>3</v>
      </c>
    </row>
    <row r="43" spans="2:53" ht="13.5" thickBot="1" x14ac:dyDescent="0.25">
      <c r="B43" s="19">
        <v>1210</v>
      </c>
      <c r="C43" s="19">
        <v>1210</v>
      </c>
      <c r="D43" s="19" t="s">
        <v>38</v>
      </c>
      <c r="E43" s="20">
        <v>3642.8776130000001</v>
      </c>
      <c r="F43" s="21">
        <v>105</v>
      </c>
      <c r="G43" s="21">
        <v>1</v>
      </c>
      <c r="H43" s="22">
        <v>65.587999999999994</v>
      </c>
      <c r="I43" s="22">
        <v>1.728</v>
      </c>
      <c r="J43" s="22">
        <v>4.2328999999999999</v>
      </c>
      <c r="K43" s="22">
        <v>65.834400000000002</v>
      </c>
      <c r="L43" s="22">
        <v>2.63E-2</v>
      </c>
      <c r="M43" s="22">
        <v>4147.5969999999998</v>
      </c>
      <c r="N43" s="22">
        <v>21.551600000000001</v>
      </c>
      <c r="O43" s="22">
        <v>0.23599999999999999</v>
      </c>
      <c r="P43" s="23">
        <v>1015</v>
      </c>
      <c r="Q43" s="23">
        <v>0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>
        <v>1</v>
      </c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>
        <v>2</v>
      </c>
      <c r="AW43" s="21"/>
      <c r="AX43" s="21"/>
      <c r="AY43" s="21">
        <v>34</v>
      </c>
      <c r="AZ43" s="21"/>
      <c r="BA43" s="21"/>
    </row>
    <row r="44" spans="2:53" x14ac:dyDescent="0.2">
      <c r="B44" s="53">
        <v>1180</v>
      </c>
      <c r="C44" s="53">
        <v>1180</v>
      </c>
      <c r="D44" s="53" t="s">
        <v>35</v>
      </c>
      <c r="E44" s="54">
        <v>3457.9342940000001</v>
      </c>
      <c r="F44" s="55">
        <v>102</v>
      </c>
      <c r="G44" s="55">
        <v>1</v>
      </c>
      <c r="H44" s="56">
        <v>19.897200000000002</v>
      </c>
      <c r="I44" s="56">
        <v>3.1019999999999999</v>
      </c>
      <c r="J44" s="56">
        <v>6.4501999999999997</v>
      </c>
      <c r="K44" s="56">
        <v>97.873199999999997</v>
      </c>
      <c r="L44" s="56">
        <v>3.6299999999999999E-2</v>
      </c>
      <c r="M44" s="56">
        <v>3124.1235000000001</v>
      </c>
      <c r="N44" s="56">
        <v>240.3802</v>
      </c>
      <c r="O44" s="56">
        <v>0.34670000000000001</v>
      </c>
      <c r="P44" s="57">
        <v>1016</v>
      </c>
      <c r="Q44" s="57">
        <v>1</v>
      </c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>
        <v>12</v>
      </c>
      <c r="AI44" s="55"/>
      <c r="AJ44" s="55">
        <v>5</v>
      </c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>
        <v>4</v>
      </c>
      <c r="BA44" s="55">
        <v>3</v>
      </c>
    </row>
    <row r="45" spans="2:53" ht="13.5" thickBot="1" x14ac:dyDescent="0.25">
      <c r="B45" s="29">
        <v>1235</v>
      </c>
      <c r="C45" s="29">
        <v>1235</v>
      </c>
      <c r="D45" s="29" t="s">
        <v>40</v>
      </c>
      <c r="E45" s="30">
        <v>16.360005430000001</v>
      </c>
      <c r="F45" s="31">
        <v>102</v>
      </c>
      <c r="G45" s="31">
        <v>1</v>
      </c>
      <c r="H45" s="32">
        <v>27.4148</v>
      </c>
      <c r="I45" s="32">
        <v>2.5922999999999998</v>
      </c>
      <c r="J45" s="32">
        <v>5.8037000000000001</v>
      </c>
      <c r="K45" s="32">
        <v>89.878699999999995</v>
      </c>
      <c r="L45" s="32">
        <v>4.7E-2</v>
      </c>
      <c r="M45" s="32">
        <v>2970.7627000000002</v>
      </c>
      <c r="N45" s="32">
        <v>192.94030000000001</v>
      </c>
      <c r="O45" s="32">
        <v>0.34710000000000002</v>
      </c>
      <c r="P45" s="33">
        <v>1016</v>
      </c>
      <c r="Q45" s="33">
        <v>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>
        <v>1</v>
      </c>
      <c r="AI45" s="31"/>
      <c r="AJ45" s="31">
        <v>45</v>
      </c>
      <c r="AK45" s="31"/>
      <c r="AL45" s="31"/>
      <c r="AM45" s="31"/>
      <c r="AN45" s="31"/>
      <c r="AO45" s="31"/>
      <c r="AP45" s="31"/>
      <c r="AQ45" s="31"/>
      <c r="AR45" s="31"/>
      <c r="AS45" s="31">
        <v>2</v>
      </c>
      <c r="AT45" s="31"/>
      <c r="AU45" s="31"/>
      <c r="AV45" s="31"/>
      <c r="AW45" s="31"/>
      <c r="AX45" s="31"/>
      <c r="AY45" s="31"/>
      <c r="AZ45" s="31">
        <v>3</v>
      </c>
      <c r="BA45" s="31"/>
    </row>
    <row r="46" spans="2:53" x14ac:dyDescent="0.2">
      <c r="B46" s="53">
        <v>1070</v>
      </c>
      <c r="C46" s="53">
        <v>1070</v>
      </c>
      <c r="D46" s="53" t="s">
        <v>21</v>
      </c>
      <c r="E46" s="54">
        <v>14171.2876</v>
      </c>
      <c r="F46" s="55">
        <v>102</v>
      </c>
      <c r="G46" s="55">
        <v>1</v>
      </c>
      <c r="H46" s="56">
        <v>23.5322</v>
      </c>
      <c r="I46" s="56">
        <v>3.5022000000000002</v>
      </c>
      <c r="J46" s="56">
        <v>7.5128000000000004</v>
      </c>
      <c r="K46" s="56">
        <v>89.1995</v>
      </c>
      <c r="L46" s="56">
        <v>3.3799999999999997E-2</v>
      </c>
      <c r="M46" s="56">
        <v>3873.5336000000002</v>
      </c>
      <c r="N46" s="56">
        <v>136.15960000000001</v>
      </c>
      <c r="O46" s="56">
        <v>0.2167</v>
      </c>
      <c r="P46" s="57">
        <v>1017</v>
      </c>
      <c r="Q46" s="57">
        <v>1</v>
      </c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>
        <v>1</v>
      </c>
      <c r="AI46" s="55"/>
      <c r="AJ46" s="55"/>
      <c r="AK46" s="55">
        <v>5</v>
      </c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>
        <v>23</v>
      </c>
      <c r="BA46" s="55">
        <v>4</v>
      </c>
    </row>
    <row r="47" spans="2:53" x14ac:dyDescent="0.2">
      <c r="B47" s="34">
        <v>1071</v>
      </c>
      <c r="C47" s="34">
        <v>1071</v>
      </c>
      <c r="D47" s="34" t="s">
        <v>22</v>
      </c>
      <c r="E47" s="35">
        <v>1578.8260029999999</v>
      </c>
      <c r="F47" s="36">
        <v>101</v>
      </c>
      <c r="G47" s="36">
        <v>1</v>
      </c>
      <c r="H47" s="37">
        <v>23.5322</v>
      </c>
      <c r="I47" s="37">
        <v>3.5022000000000002</v>
      </c>
      <c r="J47" s="37">
        <v>7.5128000000000004</v>
      </c>
      <c r="K47" s="37">
        <v>89.1995</v>
      </c>
      <c r="L47" s="37">
        <v>3.3799999999999997E-2</v>
      </c>
      <c r="M47" s="37">
        <v>3873.5336000000002</v>
      </c>
      <c r="N47" s="37">
        <v>136.15960000000001</v>
      </c>
      <c r="O47" s="37">
        <v>0.2167</v>
      </c>
      <c r="P47" s="38">
        <v>1017</v>
      </c>
      <c r="Q47" s="38">
        <v>0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>
        <v>1</v>
      </c>
      <c r="AI47" s="36"/>
      <c r="AJ47" s="36"/>
      <c r="AK47" s="36">
        <v>5</v>
      </c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>
        <v>23</v>
      </c>
      <c r="BA47" s="36">
        <v>4</v>
      </c>
    </row>
    <row r="48" spans="2:53" x14ac:dyDescent="0.2">
      <c r="B48" s="14">
        <v>1072</v>
      </c>
      <c r="C48" s="14">
        <v>1072</v>
      </c>
      <c r="D48" s="14" t="s">
        <v>23</v>
      </c>
      <c r="E48" s="15">
        <v>649.34190899999999</v>
      </c>
      <c r="F48" s="16">
        <v>102</v>
      </c>
      <c r="G48" s="16">
        <v>1</v>
      </c>
      <c r="H48" s="17">
        <v>23.262599999999999</v>
      </c>
      <c r="I48" s="17">
        <v>3.5022000000000002</v>
      </c>
      <c r="J48" s="17">
        <v>7.5128000000000004</v>
      </c>
      <c r="K48" s="17">
        <v>89.0351</v>
      </c>
      <c r="L48" s="17">
        <v>3.3799999999999997E-2</v>
      </c>
      <c r="M48" s="17">
        <v>3982.4765000000002</v>
      </c>
      <c r="N48" s="17">
        <v>134.28309999999999</v>
      </c>
      <c r="O48" s="17">
        <v>0.19869999999999999</v>
      </c>
      <c r="P48" s="18">
        <v>1017</v>
      </c>
      <c r="Q48" s="18">
        <v>0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>
        <v>1</v>
      </c>
      <c r="AI48" s="16"/>
      <c r="AJ48" s="16"/>
      <c r="AK48" s="16"/>
      <c r="AL48" s="16"/>
      <c r="AM48" s="16"/>
      <c r="AN48" s="16"/>
      <c r="AO48" s="16">
        <v>5</v>
      </c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>
        <v>23</v>
      </c>
      <c r="BA48" s="16">
        <v>4</v>
      </c>
    </row>
    <row r="49" spans="2:53" ht="13.5" thickBot="1" x14ac:dyDescent="0.25">
      <c r="B49" s="19">
        <v>1250</v>
      </c>
      <c r="C49" s="19">
        <v>1250</v>
      </c>
      <c r="D49" s="19" t="s">
        <v>42</v>
      </c>
      <c r="E49" s="20">
        <v>6963.2875709999998</v>
      </c>
      <c r="F49" s="21">
        <v>109</v>
      </c>
      <c r="G49" s="21">
        <v>1</v>
      </c>
      <c r="H49" s="22">
        <v>19.793800000000001</v>
      </c>
      <c r="I49" s="22">
        <v>4.0723000000000003</v>
      </c>
      <c r="J49" s="22">
        <v>7.0621</v>
      </c>
      <c r="K49" s="22">
        <v>92.852099999999993</v>
      </c>
      <c r="L49" s="22">
        <v>2.7300000000000001E-2</v>
      </c>
      <c r="M49" s="22">
        <v>2828.7999</v>
      </c>
      <c r="N49" s="22">
        <v>174.55510000000001</v>
      </c>
      <c r="O49" s="22">
        <v>0.25169999999999998</v>
      </c>
      <c r="P49" s="23">
        <v>1017</v>
      </c>
      <c r="Q49" s="23">
        <v>0</v>
      </c>
      <c r="R49" s="21"/>
      <c r="S49" s="21">
        <v>1</v>
      </c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>
        <v>4</v>
      </c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>
        <v>23</v>
      </c>
      <c r="BA49" s="21"/>
    </row>
    <row r="50" spans="2:53" x14ac:dyDescent="0.2">
      <c r="B50" s="53">
        <v>1130</v>
      </c>
      <c r="C50" s="53">
        <v>1130</v>
      </c>
      <c r="D50" s="53" t="s">
        <v>30</v>
      </c>
      <c r="E50" s="54">
        <v>16115.663280000001</v>
      </c>
      <c r="F50" s="55">
        <v>101</v>
      </c>
      <c r="G50" s="55">
        <v>1</v>
      </c>
      <c r="H50" s="56">
        <v>29.436199999999999</v>
      </c>
      <c r="I50" s="56">
        <v>1.6847000000000001</v>
      </c>
      <c r="J50" s="56">
        <v>4.1397000000000004</v>
      </c>
      <c r="K50" s="56">
        <v>61.176600000000001</v>
      </c>
      <c r="L50" s="56">
        <v>2.5000000000000001E-2</v>
      </c>
      <c r="M50" s="56">
        <v>5003.7192999999997</v>
      </c>
      <c r="N50" s="56">
        <v>27.4239</v>
      </c>
      <c r="O50" s="56">
        <v>0.17199999999999999</v>
      </c>
      <c r="P50" s="57">
        <v>1018</v>
      </c>
      <c r="Q50" s="57">
        <v>1</v>
      </c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>
        <v>1</v>
      </c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>
        <v>23</v>
      </c>
      <c r="AW50" s="55"/>
      <c r="AX50" s="55"/>
      <c r="AY50" s="55"/>
      <c r="AZ50" s="55">
        <v>45</v>
      </c>
      <c r="BA50" s="55"/>
    </row>
    <row r="51" spans="2:53" x14ac:dyDescent="0.2">
      <c r="B51" s="34">
        <v>1010</v>
      </c>
      <c r="C51" s="34">
        <v>1010</v>
      </c>
      <c r="D51" s="34" t="s">
        <v>15</v>
      </c>
      <c r="E51" s="35">
        <v>14688.23825</v>
      </c>
      <c r="F51" s="36">
        <v>101</v>
      </c>
      <c r="G51" s="36">
        <v>1</v>
      </c>
      <c r="H51" s="37">
        <v>32.791200000000003</v>
      </c>
      <c r="I51" s="37">
        <v>2.6823999999999999</v>
      </c>
      <c r="J51" s="37">
        <v>6.2839999999999998</v>
      </c>
      <c r="K51" s="37">
        <v>50.909300000000002</v>
      </c>
      <c r="L51" s="37">
        <v>2.35E-2</v>
      </c>
      <c r="M51" s="37">
        <v>4982.2341999999999</v>
      </c>
      <c r="N51" s="37">
        <v>27.933</v>
      </c>
      <c r="O51" s="37">
        <v>0.18440000000000001</v>
      </c>
      <c r="P51" s="38">
        <v>1018</v>
      </c>
      <c r="Q51" s="38">
        <v>0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>
        <v>12</v>
      </c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>
        <v>34</v>
      </c>
      <c r="BA51" s="36"/>
    </row>
    <row r="52" spans="2:53" x14ac:dyDescent="0.2">
      <c r="B52" s="14">
        <v>1190</v>
      </c>
      <c r="C52" s="14">
        <v>1190</v>
      </c>
      <c r="D52" s="14" t="s">
        <v>36</v>
      </c>
      <c r="E52" s="15">
        <v>10560.5267</v>
      </c>
      <c r="F52" s="16">
        <v>101</v>
      </c>
      <c r="G52" s="16">
        <v>1</v>
      </c>
      <c r="H52" s="17">
        <v>30.509699999999999</v>
      </c>
      <c r="I52" s="17">
        <v>1.728</v>
      </c>
      <c r="J52" s="17">
        <v>4.2328999999999999</v>
      </c>
      <c r="K52" s="17">
        <v>77.841899999999995</v>
      </c>
      <c r="L52" s="17">
        <v>2.7E-2</v>
      </c>
      <c r="M52" s="17">
        <v>4934.8229000000001</v>
      </c>
      <c r="N52" s="17">
        <v>28.621099999999998</v>
      </c>
      <c r="O52" s="17">
        <v>0.17829999999999999</v>
      </c>
      <c r="P52" s="18">
        <v>1018</v>
      </c>
      <c r="Q52" s="18">
        <v>0</v>
      </c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>
        <v>1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>
        <v>2</v>
      </c>
      <c r="AW52" s="16"/>
      <c r="AX52" s="16"/>
      <c r="AY52" s="16"/>
      <c r="AZ52" s="16">
        <v>34</v>
      </c>
      <c r="BA52" s="16"/>
    </row>
    <row r="53" spans="2:53" x14ac:dyDescent="0.2">
      <c r="B53" s="14">
        <v>1220</v>
      </c>
      <c r="C53" s="14">
        <v>1220</v>
      </c>
      <c r="D53" s="14" t="s">
        <v>39</v>
      </c>
      <c r="E53" s="15">
        <v>15229.12082</v>
      </c>
      <c r="F53" s="16">
        <v>101</v>
      </c>
      <c r="G53" s="16">
        <v>1</v>
      </c>
      <c r="H53" s="17">
        <v>29.7957</v>
      </c>
      <c r="I53" s="17">
        <v>1.8148</v>
      </c>
      <c r="J53" s="17">
        <v>4.4192999999999998</v>
      </c>
      <c r="K53" s="17">
        <v>61.176600000000001</v>
      </c>
      <c r="L53" s="17">
        <v>2.41E-2</v>
      </c>
      <c r="M53" s="17">
        <v>5001.4173000000001</v>
      </c>
      <c r="N53" s="17">
        <v>27.478400000000001</v>
      </c>
      <c r="O53" s="17">
        <v>0.17330000000000001</v>
      </c>
      <c r="P53" s="18">
        <v>1018</v>
      </c>
      <c r="Q53" s="18">
        <v>0</v>
      </c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>
        <v>1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>
        <v>2</v>
      </c>
      <c r="AW53" s="16"/>
      <c r="AX53" s="16"/>
      <c r="AY53" s="16"/>
      <c r="AZ53" s="16">
        <v>34</v>
      </c>
      <c r="BA53" s="16"/>
    </row>
    <row r="54" spans="2:53" ht="13.5" thickBot="1" x14ac:dyDescent="0.25">
      <c r="B54" s="19">
        <v>1240</v>
      </c>
      <c r="C54" s="19">
        <v>1240</v>
      </c>
      <c r="D54" s="19" t="s">
        <v>41</v>
      </c>
      <c r="E54" s="20">
        <v>3803.7383070000001</v>
      </c>
      <c r="F54" s="21">
        <v>105</v>
      </c>
      <c r="G54" s="21">
        <v>1</v>
      </c>
      <c r="H54" s="22">
        <v>20.258800000000001</v>
      </c>
      <c r="I54" s="22">
        <v>1.8148</v>
      </c>
      <c r="J54" s="22">
        <v>4.4192999999999998</v>
      </c>
      <c r="K54" s="22">
        <v>50.692</v>
      </c>
      <c r="L54" s="22">
        <v>1.9800000000000002E-2</v>
      </c>
      <c r="M54" s="22">
        <v>5682.7078000000001</v>
      </c>
      <c r="N54" s="22">
        <v>15.6873</v>
      </c>
      <c r="O54" s="22">
        <v>0.1144</v>
      </c>
      <c r="P54" s="23">
        <v>1018</v>
      </c>
      <c r="Q54" s="23">
        <v>0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>
        <v>1</v>
      </c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>
        <v>24</v>
      </c>
      <c r="AW54" s="21"/>
      <c r="AX54" s="21"/>
      <c r="AY54" s="21"/>
      <c r="AZ54" s="21">
        <v>3</v>
      </c>
      <c r="BA54" s="21"/>
    </row>
    <row r="55" spans="2:53" x14ac:dyDescent="0.2">
      <c r="B55" s="53">
        <v>2040</v>
      </c>
      <c r="C55" s="53">
        <v>2040</v>
      </c>
      <c r="D55" s="53" t="s">
        <v>57</v>
      </c>
      <c r="E55" s="54">
        <v>17182.952819999999</v>
      </c>
      <c r="F55" s="55">
        <v>205</v>
      </c>
      <c r="G55" s="55">
        <v>2</v>
      </c>
      <c r="H55" s="56">
        <v>4.4264000000000001</v>
      </c>
      <c r="I55" s="56">
        <v>3.3155999999999999</v>
      </c>
      <c r="J55" s="56">
        <v>5.03</v>
      </c>
      <c r="K55" s="56">
        <v>107.4939</v>
      </c>
      <c r="L55" s="56">
        <v>3.6799999999999999E-2</v>
      </c>
      <c r="M55" s="56">
        <v>1042.4475</v>
      </c>
      <c r="N55" s="56">
        <v>398.99259999999998</v>
      </c>
      <c r="O55" s="56">
        <v>0.40379999999999999</v>
      </c>
      <c r="P55" s="57">
        <v>2001</v>
      </c>
      <c r="Q55" s="57">
        <v>1</v>
      </c>
      <c r="R55" s="55"/>
      <c r="S55" s="55">
        <v>1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>
        <v>56</v>
      </c>
      <c r="AK55" s="55">
        <v>34</v>
      </c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>
        <v>2</v>
      </c>
    </row>
    <row r="56" spans="2:53" x14ac:dyDescent="0.2">
      <c r="B56" s="34">
        <v>2050</v>
      </c>
      <c r="C56" s="34">
        <v>2050</v>
      </c>
      <c r="D56" s="34" t="s">
        <v>58</v>
      </c>
      <c r="E56" s="35">
        <v>3206.7913739999999</v>
      </c>
      <c r="F56" s="36">
        <v>206</v>
      </c>
      <c r="G56" s="36">
        <v>2</v>
      </c>
      <c r="H56" s="37">
        <v>4.1395999999999997</v>
      </c>
      <c r="I56" s="37">
        <v>3.3155999999999999</v>
      </c>
      <c r="J56" s="37">
        <v>5.03</v>
      </c>
      <c r="K56" s="37">
        <v>106.152</v>
      </c>
      <c r="L56" s="37">
        <v>3.6700000000000003E-2</v>
      </c>
      <c r="M56" s="37">
        <v>1268.3425999999999</v>
      </c>
      <c r="N56" s="37">
        <v>357.78559999999999</v>
      </c>
      <c r="O56" s="37">
        <v>0.32900000000000001</v>
      </c>
      <c r="P56" s="38">
        <v>2001</v>
      </c>
      <c r="Q56" s="38">
        <v>0</v>
      </c>
      <c r="R56" s="36"/>
      <c r="S56" s="36">
        <v>1</v>
      </c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>
        <v>5</v>
      </c>
      <c r="AK56" s="36">
        <v>34</v>
      </c>
      <c r="AL56" s="36"/>
      <c r="AM56" s="36"/>
      <c r="AN56" s="36"/>
      <c r="AO56" s="36">
        <v>6</v>
      </c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>
        <v>2</v>
      </c>
    </row>
    <row r="57" spans="2:53" x14ac:dyDescent="0.2">
      <c r="B57" s="14">
        <v>2120</v>
      </c>
      <c r="C57" s="14">
        <v>2120</v>
      </c>
      <c r="D57" s="14" t="s">
        <v>65</v>
      </c>
      <c r="E57" s="15">
        <v>13403.05834</v>
      </c>
      <c r="F57" s="16">
        <v>205</v>
      </c>
      <c r="G57" s="16">
        <v>2</v>
      </c>
      <c r="H57" s="17">
        <v>4.8651999999999997</v>
      </c>
      <c r="I57" s="17">
        <v>3.3155999999999999</v>
      </c>
      <c r="J57" s="17">
        <v>5.03</v>
      </c>
      <c r="K57" s="17">
        <v>119.0599</v>
      </c>
      <c r="L57" s="17">
        <v>3.7400000000000003E-2</v>
      </c>
      <c r="M57" s="17">
        <v>1281.5409</v>
      </c>
      <c r="N57" s="17">
        <v>319.44170000000003</v>
      </c>
      <c r="O57" s="17">
        <v>0.30149999999999999</v>
      </c>
      <c r="P57" s="18">
        <v>2001</v>
      </c>
      <c r="Q57" s="18">
        <v>0</v>
      </c>
      <c r="R57" s="16"/>
      <c r="S57" s="16">
        <v>1</v>
      </c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>
        <v>4</v>
      </c>
      <c r="AL57" s="16">
        <v>3</v>
      </c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>
        <v>2</v>
      </c>
    </row>
    <row r="58" spans="2:53" x14ac:dyDescent="0.2">
      <c r="B58" s="14">
        <v>2121</v>
      </c>
      <c r="C58" s="14">
        <v>2121</v>
      </c>
      <c r="D58" s="14" t="s">
        <v>66</v>
      </c>
      <c r="E58" s="15">
        <v>895.74463330000003</v>
      </c>
      <c r="F58" s="16">
        <v>206</v>
      </c>
      <c r="G58" s="16">
        <v>2</v>
      </c>
      <c r="H58" s="17">
        <v>4.4608999999999996</v>
      </c>
      <c r="I58" s="17">
        <v>3.3155999999999999</v>
      </c>
      <c r="J58" s="17">
        <v>5.03</v>
      </c>
      <c r="K58" s="17">
        <v>119.4684</v>
      </c>
      <c r="L58" s="17">
        <v>3.7400000000000003E-2</v>
      </c>
      <c r="M58" s="17">
        <v>1444.9552000000001</v>
      </c>
      <c r="N58" s="17">
        <v>316.62689999999998</v>
      </c>
      <c r="O58" s="17">
        <v>0.27439999999999998</v>
      </c>
      <c r="P58" s="18">
        <v>2001</v>
      </c>
      <c r="Q58" s="18">
        <v>0</v>
      </c>
      <c r="R58" s="16"/>
      <c r="S58" s="16">
        <v>1</v>
      </c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>
        <v>4</v>
      </c>
      <c r="AL58" s="16">
        <v>3</v>
      </c>
      <c r="AM58" s="16"/>
      <c r="AN58" s="16"/>
      <c r="AO58" s="16">
        <v>5</v>
      </c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>
        <v>2</v>
      </c>
    </row>
    <row r="59" spans="2:53" ht="13.5" thickBot="1" x14ac:dyDescent="0.25">
      <c r="B59" s="19">
        <v>2125</v>
      </c>
      <c r="C59" s="19">
        <v>2125</v>
      </c>
      <c r="D59" s="19" t="s">
        <v>65</v>
      </c>
      <c r="E59" s="20">
        <v>1130.0753810000001</v>
      </c>
      <c r="F59" s="21">
        <v>205</v>
      </c>
      <c r="G59" s="21">
        <v>2</v>
      </c>
      <c r="H59" s="22">
        <v>4.7862</v>
      </c>
      <c r="I59" s="22">
        <v>3.1591999999999998</v>
      </c>
      <c r="J59" s="22">
        <v>4.5918999999999999</v>
      </c>
      <c r="K59" s="22">
        <v>119.0599</v>
      </c>
      <c r="L59" s="22">
        <v>3.3099999999999997E-2</v>
      </c>
      <c r="M59" s="22">
        <v>1240.4855</v>
      </c>
      <c r="N59" s="22">
        <v>318.81599999999997</v>
      </c>
      <c r="O59" s="22">
        <v>0.30130000000000001</v>
      </c>
      <c r="P59" s="23">
        <v>2001</v>
      </c>
      <c r="Q59" s="23">
        <v>0</v>
      </c>
      <c r="R59" s="21"/>
      <c r="S59" s="21">
        <v>1</v>
      </c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>
        <v>4</v>
      </c>
      <c r="AL59" s="21">
        <v>3</v>
      </c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>
        <v>2</v>
      </c>
    </row>
    <row r="60" spans="2:53" x14ac:dyDescent="0.2">
      <c r="B60" s="53">
        <v>2060</v>
      </c>
      <c r="C60" s="53">
        <v>2060</v>
      </c>
      <c r="D60" s="53" t="s">
        <v>59</v>
      </c>
      <c r="E60" s="54">
        <v>21902.192299999999</v>
      </c>
      <c r="F60" s="55">
        <v>203</v>
      </c>
      <c r="G60" s="55">
        <v>2</v>
      </c>
      <c r="H60" s="56">
        <v>17.4434</v>
      </c>
      <c r="I60" s="56">
        <v>4.4108999999999998</v>
      </c>
      <c r="J60" s="56">
        <v>7.2918000000000003</v>
      </c>
      <c r="K60" s="56">
        <v>108.45440000000001</v>
      </c>
      <c r="L60" s="56">
        <v>0.20269999999999999</v>
      </c>
      <c r="M60" s="56">
        <v>1428.1134</v>
      </c>
      <c r="N60" s="56">
        <v>335.78109999999998</v>
      </c>
      <c r="O60" s="56">
        <v>0.37790000000000001</v>
      </c>
      <c r="P60" s="57">
        <v>2002</v>
      </c>
      <c r="Q60" s="57">
        <v>1</v>
      </c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>
        <v>1</v>
      </c>
      <c r="AG60" s="55"/>
      <c r="AH60" s="55"/>
      <c r="AI60" s="55"/>
      <c r="AJ60" s="55">
        <v>7</v>
      </c>
      <c r="AK60" s="55">
        <v>456</v>
      </c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>
        <v>23</v>
      </c>
      <c r="AZ60" s="55"/>
      <c r="BA60" s="55"/>
    </row>
    <row r="61" spans="2:53" ht="13.5" thickBot="1" x14ac:dyDescent="0.25">
      <c r="B61" s="29">
        <v>2070</v>
      </c>
      <c r="C61" s="29">
        <v>2070</v>
      </c>
      <c r="D61" s="29" t="s">
        <v>60</v>
      </c>
      <c r="E61" s="30">
        <v>2576.5362359999999</v>
      </c>
      <c r="F61" s="31">
        <v>204</v>
      </c>
      <c r="G61" s="31">
        <v>2</v>
      </c>
      <c r="H61" s="32">
        <v>17.013100000000001</v>
      </c>
      <c r="I61" s="32">
        <v>4.4108999999999998</v>
      </c>
      <c r="J61" s="32">
        <v>7.2918000000000003</v>
      </c>
      <c r="K61" s="32">
        <v>106.4367</v>
      </c>
      <c r="L61" s="32">
        <v>0.19950000000000001</v>
      </c>
      <c r="M61" s="32">
        <v>1766.9561000000001</v>
      </c>
      <c r="N61" s="32">
        <v>273.97059999999999</v>
      </c>
      <c r="O61" s="32">
        <v>0.26569999999999999</v>
      </c>
      <c r="P61" s="33">
        <v>2002</v>
      </c>
      <c r="Q61" s="33">
        <v>0</v>
      </c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>
        <v>1</v>
      </c>
      <c r="AG61" s="31"/>
      <c r="AH61" s="31"/>
      <c r="AI61" s="31"/>
      <c r="AJ61" s="31"/>
      <c r="AK61" s="31">
        <v>456</v>
      </c>
      <c r="AL61" s="31"/>
      <c r="AM61" s="31"/>
      <c r="AN61" s="31"/>
      <c r="AO61" s="31">
        <v>7</v>
      </c>
      <c r="AP61" s="31"/>
      <c r="AQ61" s="31"/>
      <c r="AR61" s="31"/>
      <c r="AS61" s="31"/>
      <c r="AT61" s="31"/>
      <c r="AU61" s="31"/>
      <c r="AV61" s="31"/>
      <c r="AW61" s="31"/>
      <c r="AX61" s="31"/>
      <c r="AY61" s="31">
        <v>23</v>
      </c>
      <c r="AZ61" s="31"/>
      <c r="BA61" s="31"/>
    </row>
    <row r="62" spans="2:53" x14ac:dyDescent="0.2">
      <c r="B62" s="53">
        <v>2090</v>
      </c>
      <c r="C62" s="53">
        <v>2090</v>
      </c>
      <c r="D62" s="53" t="s">
        <v>63</v>
      </c>
      <c r="E62" s="54">
        <v>8404.0904040000005</v>
      </c>
      <c r="F62" s="55">
        <v>201</v>
      </c>
      <c r="G62" s="55">
        <v>2</v>
      </c>
      <c r="H62" s="56">
        <v>87.116900000000001</v>
      </c>
      <c r="I62" s="56">
        <v>3.3117999999999999</v>
      </c>
      <c r="J62" s="56">
        <v>6.5332999999999997</v>
      </c>
      <c r="K62" s="56">
        <v>29.8643</v>
      </c>
      <c r="L62" s="56">
        <v>2.3099999999999999E-2</v>
      </c>
      <c r="M62" s="56">
        <v>4769.71</v>
      </c>
      <c r="N62" s="56">
        <v>59.033999999999999</v>
      </c>
      <c r="O62" s="56">
        <v>0.1404</v>
      </c>
      <c r="P62" s="57">
        <v>2003</v>
      </c>
      <c r="Q62" s="57">
        <v>1</v>
      </c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>
        <v>1</v>
      </c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>
        <v>34</v>
      </c>
      <c r="AV62" s="55"/>
      <c r="AW62" s="55"/>
      <c r="AX62" s="55"/>
      <c r="AY62" s="55"/>
      <c r="AZ62" s="55"/>
      <c r="BA62" s="55">
        <v>2</v>
      </c>
    </row>
    <row r="63" spans="2:53" x14ac:dyDescent="0.2">
      <c r="B63" s="34">
        <v>2080</v>
      </c>
      <c r="C63" s="34">
        <v>2080</v>
      </c>
      <c r="D63" s="34" t="s">
        <v>61</v>
      </c>
      <c r="E63" s="35">
        <v>7170.1334319999996</v>
      </c>
      <c r="F63" s="36">
        <v>201</v>
      </c>
      <c r="G63" s="36">
        <v>2</v>
      </c>
      <c r="H63" s="37">
        <v>88.093000000000004</v>
      </c>
      <c r="I63" s="37">
        <v>3.1019999999999999</v>
      </c>
      <c r="J63" s="37">
        <v>6.4501999999999997</v>
      </c>
      <c r="K63" s="37">
        <v>29.8643</v>
      </c>
      <c r="L63" s="37">
        <v>2.0400000000000001E-2</v>
      </c>
      <c r="M63" s="37">
        <v>4914.0659999999998</v>
      </c>
      <c r="N63" s="37">
        <v>42.065300000000001</v>
      </c>
      <c r="O63" s="37">
        <v>0.1358</v>
      </c>
      <c r="P63" s="38">
        <v>2003</v>
      </c>
      <c r="Q63" s="38">
        <v>0</v>
      </c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>
        <v>1</v>
      </c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>
        <v>34</v>
      </c>
      <c r="AV63" s="36"/>
      <c r="AW63" s="36"/>
      <c r="AX63" s="36"/>
      <c r="AY63" s="36"/>
      <c r="AZ63" s="36"/>
      <c r="BA63" s="36">
        <v>2</v>
      </c>
    </row>
    <row r="64" spans="2:53" ht="13.5" thickBot="1" x14ac:dyDescent="0.25">
      <c r="B64" s="19">
        <v>2081</v>
      </c>
      <c r="C64" s="19">
        <v>2081</v>
      </c>
      <c r="D64" s="19" t="s">
        <v>62</v>
      </c>
      <c r="E64" s="20">
        <v>8238.3850600000005</v>
      </c>
      <c r="F64" s="21">
        <v>201</v>
      </c>
      <c r="G64" s="21">
        <v>2</v>
      </c>
      <c r="H64" s="22">
        <v>88.093000000000004</v>
      </c>
      <c r="I64" s="22">
        <v>3.1019999999999999</v>
      </c>
      <c r="J64" s="22">
        <v>6.4501999999999997</v>
      </c>
      <c r="K64" s="22">
        <v>29.8643</v>
      </c>
      <c r="L64" s="22">
        <v>2.0400000000000001E-2</v>
      </c>
      <c r="M64" s="22">
        <v>4914.0659999999998</v>
      </c>
      <c r="N64" s="22">
        <v>42.065300000000001</v>
      </c>
      <c r="O64" s="22">
        <v>0.1358</v>
      </c>
      <c r="P64" s="23">
        <v>2003</v>
      </c>
      <c r="Q64" s="23">
        <v>0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>
        <v>1</v>
      </c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>
        <v>34</v>
      </c>
      <c r="AV64" s="21"/>
      <c r="AW64" s="21"/>
      <c r="AX64" s="21"/>
      <c r="AY64" s="21"/>
      <c r="AZ64" s="21"/>
      <c r="BA64" s="21">
        <v>2</v>
      </c>
    </row>
    <row r="65" spans="2:53" x14ac:dyDescent="0.2">
      <c r="B65" s="53">
        <v>2115</v>
      </c>
      <c r="C65" s="53">
        <v>2115</v>
      </c>
      <c r="D65" s="53" t="s">
        <v>64</v>
      </c>
      <c r="E65" s="54">
        <v>852.3944047</v>
      </c>
      <c r="F65" s="55">
        <v>202</v>
      </c>
      <c r="G65" s="55">
        <v>2</v>
      </c>
      <c r="H65" s="56">
        <v>17.888000000000002</v>
      </c>
      <c r="I65" s="56">
        <v>2.4672999999999998</v>
      </c>
      <c r="J65" s="56">
        <v>5.5951000000000004</v>
      </c>
      <c r="K65" s="56">
        <v>130.0197</v>
      </c>
      <c r="L65" s="56">
        <v>0.19020000000000001</v>
      </c>
      <c r="M65" s="56">
        <v>1840.4557</v>
      </c>
      <c r="N65" s="56">
        <v>253.1174</v>
      </c>
      <c r="O65" s="56">
        <v>0.2651</v>
      </c>
      <c r="P65" s="57">
        <v>2004</v>
      </c>
      <c r="Q65" s="57">
        <v>1</v>
      </c>
      <c r="R65" s="55"/>
      <c r="S65" s="55"/>
      <c r="T65" s="55"/>
      <c r="U65" s="55"/>
      <c r="V65" s="55"/>
      <c r="W65" s="55"/>
      <c r="X65" s="55"/>
      <c r="Y65" s="55"/>
      <c r="Z65" s="55">
        <v>1</v>
      </c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>
        <v>4</v>
      </c>
      <c r="AL65" s="55"/>
      <c r="AM65" s="55"/>
      <c r="AN65" s="55"/>
      <c r="AO65" s="55"/>
      <c r="AP65" s="55"/>
      <c r="AQ65" s="55"/>
      <c r="AR65" s="55"/>
      <c r="AS65" s="55">
        <v>2</v>
      </c>
      <c r="AT65" s="55"/>
      <c r="AU65" s="55"/>
      <c r="AV65" s="55"/>
      <c r="AW65" s="55"/>
      <c r="AX65" s="55"/>
      <c r="AY65" s="55"/>
      <c r="AZ65" s="55"/>
      <c r="BA65" s="55">
        <v>3</v>
      </c>
    </row>
    <row r="66" spans="2:53" ht="13.5" thickBot="1" x14ac:dyDescent="0.25">
      <c r="B66" s="29">
        <v>2015</v>
      </c>
      <c r="C66" s="29">
        <v>2015</v>
      </c>
      <c r="D66" s="29" t="s">
        <v>54</v>
      </c>
      <c r="E66" s="30">
        <v>454.21001669999998</v>
      </c>
      <c r="F66" s="31">
        <v>202</v>
      </c>
      <c r="G66" s="31">
        <v>2</v>
      </c>
      <c r="H66" s="32">
        <v>18.0319</v>
      </c>
      <c r="I66" s="32">
        <v>2.4672999999999998</v>
      </c>
      <c r="J66" s="32">
        <v>5.5951000000000004</v>
      </c>
      <c r="K66" s="32">
        <v>127.4366</v>
      </c>
      <c r="L66" s="32">
        <v>0.19089999999999999</v>
      </c>
      <c r="M66" s="32">
        <v>1465.9443000000001</v>
      </c>
      <c r="N66" s="32">
        <v>327.06189999999998</v>
      </c>
      <c r="O66" s="32">
        <v>0.38600000000000001</v>
      </c>
      <c r="P66" s="33">
        <v>2004</v>
      </c>
      <c r="Q66" s="33">
        <v>0</v>
      </c>
      <c r="R66" s="31"/>
      <c r="S66" s="31"/>
      <c r="T66" s="31"/>
      <c r="U66" s="31"/>
      <c r="V66" s="31"/>
      <c r="W66" s="31"/>
      <c r="X66" s="31"/>
      <c r="Y66" s="31"/>
      <c r="Z66" s="31">
        <v>1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>
        <v>6</v>
      </c>
      <c r="AK66" s="31">
        <v>5</v>
      </c>
      <c r="AL66" s="31"/>
      <c r="AM66" s="31">
        <v>4</v>
      </c>
      <c r="AN66" s="31"/>
      <c r="AO66" s="31"/>
      <c r="AP66" s="31"/>
      <c r="AQ66" s="31"/>
      <c r="AR66" s="31"/>
      <c r="AS66" s="31">
        <v>2</v>
      </c>
      <c r="AT66" s="31"/>
      <c r="AU66" s="31"/>
      <c r="AV66" s="31"/>
      <c r="AW66" s="31"/>
      <c r="AX66" s="31"/>
      <c r="AY66" s="31"/>
      <c r="AZ66" s="31"/>
      <c r="BA66" s="31">
        <v>3</v>
      </c>
    </row>
    <row r="67" spans="2:53" x14ac:dyDescent="0.2">
      <c r="B67" s="53">
        <v>2110</v>
      </c>
      <c r="C67" s="53">
        <v>2110</v>
      </c>
      <c r="D67" s="53" t="s">
        <v>64</v>
      </c>
      <c r="E67" s="54">
        <v>8214.7118310000005</v>
      </c>
      <c r="F67" s="55">
        <v>202</v>
      </c>
      <c r="G67" s="55">
        <v>2</v>
      </c>
      <c r="H67" s="56">
        <v>19.424299999999999</v>
      </c>
      <c r="I67" s="56">
        <v>1.9790000000000001</v>
      </c>
      <c r="J67" s="56">
        <v>4.9218000000000002</v>
      </c>
      <c r="K67" s="56">
        <v>130.0197</v>
      </c>
      <c r="L67" s="56">
        <v>3.8300000000000001E-2</v>
      </c>
      <c r="M67" s="56">
        <v>1932.4801</v>
      </c>
      <c r="N67" s="56">
        <v>251.9615</v>
      </c>
      <c r="O67" s="56">
        <v>0.26019999999999999</v>
      </c>
      <c r="P67" s="57">
        <v>2005</v>
      </c>
      <c r="Q67" s="57">
        <v>1</v>
      </c>
      <c r="R67" s="55"/>
      <c r="S67" s="55"/>
      <c r="T67" s="55"/>
      <c r="U67" s="55"/>
      <c r="V67" s="55"/>
      <c r="W67" s="55"/>
      <c r="X67" s="55"/>
      <c r="Y67" s="55"/>
      <c r="Z67" s="55">
        <v>1</v>
      </c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>
        <v>4</v>
      </c>
      <c r="AL67" s="55"/>
      <c r="AM67" s="55"/>
      <c r="AN67" s="55"/>
      <c r="AO67" s="55"/>
      <c r="AP67" s="55"/>
      <c r="AQ67" s="55"/>
      <c r="AR67" s="55"/>
      <c r="AS67" s="55"/>
      <c r="AT67" s="55">
        <v>2</v>
      </c>
      <c r="AU67" s="55"/>
      <c r="AV67" s="55"/>
      <c r="AW67" s="55"/>
      <c r="AX67" s="55"/>
      <c r="AY67" s="55"/>
      <c r="AZ67" s="55"/>
      <c r="BA67" s="55">
        <v>3</v>
      </c>
    </row>
    <row r="68" spans="2:53" ht="13.5" thickBot="1" x14ac:dyDescent="0.25">
      <c r="B68" s="29">
        <v>2010</v>
      </c>
      <c r="C68" s="29">
        <v>2010</v>
      </c>
      <c r="D68" s="29" t="s">
        <v>54</v>
      </c>
      <c r="E68" s="30">
        <v>8192.798734</v>
      </c>
      <c r="F68" s="31">
        <v>202</v>
      </c>
      <c r="G68" s="31">
        <v>2</v>
      </c>
      <c r="H68" s="32">
        <v>19.264900000000001</v>
      </c>
      <c r="I68" s="32">
        <v>1.897</v>
      </c>
      <c r="J68" s="32">
        <v>4.7375999999999996</v>
      </c>
      <c r="K68" s="32">
        <v>127.4366</v>
      </c>
      <c r="L68" s="32">
        <v>3.0499999999999999E-2</v>
      </c>
      <c r="M68" s="32">
        <v>1594.5712000000001</v>
      </c>
      <c r="N68" s="32">
        <v>325.154</v>
      </c>
      <c r="O68" s="32">
        <v>0.37840000000000001</v>
      </c>
      <c r="P68" s="33">
        <v>2005</v>
      </c>
      <c r="Q68" s="33">
        <v>0</v>
      </c>
      <c r="R68" s="31"/>
      <c r="S68" s="31"/>
      <c r="T68" s="31"/>
      <c r="U68" s="31"/>
      <c r="V68" s="31"/>
      <c r="W68" s="31"/>
      <c r="X68" s="31"/>
      <c r="Y68" s="31"/>
      <c r="Z68" s="31">
        <v>12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>
        <v>7</v>
      </c>
      <c r="AK68" s="31">
        <v>6</v>
      </c>
      <c r="AL68" s="31"/>
      <c r="AM68" s="31">
        <v>5</v>
      </c>
      <c r="AN68" s="31"/>
      <c r="AO68" s="31"/>
      <c r="AP68" s="31"/>
      <c r="AQ68" s="31"/>
      <c r="AR68" s="31"/>
      <c r="AS68" s="31"/>
      <c r="AT68" s="31">
        <v>3</v>
      </c>
      <c r="AU68" s="31"/>
      <c r="AV68" s="31"/>
      <c r="AW68" s="31"/>
      <c r="AX68" s="31"/>
      <c r="AY68" s="31"/>
      <c r="AZ68" s="31"/>
      <c r="BA68" s="31">
        <v>4</v>
      </c>
    </row>
    <row r="69" spans="2:53" x14ac:dyDescent="0.2">
      <c r="B69" s="53">
        <v>2130</v>
      </c>
      <c r="C69" s="53">
        <v>2130</v>
      </c>
      <c r="D69" s="53" t="s">
        <v>67</v>
      </c>
      <c r="E69" s="54">
        <v>24566.82778</v>
      </c>
      <c r="F69" s="55">
        <v>203</v>
      </c>
      <c r="G69" s="55">
        <v>2</v>
      </c>
      <c r="H69" s="56">
        <v>4.2877999999999998</v>
      </c>
      <c r="I69" s="56">
        <v>3.5158</v>
      </c>
      <c r="J69" s="56">
        <v>5.7500999999999998</v>
      </c>
      <c r="K69" s="56">
        <v>110.1157</v>
      </c>
      <c r="L69" s="56">
        <v>0.38500000000000001</v>
      </c>
      <c r="M69" s="56">
        <v>1606.4842000000001</v>
      </c>
      <c r="N69" s="56">
        <v>321.31849999999997</v>
      </c>
      <c r="O69" s="56">
        <v>0.2747</v>
      </c>
      <c r="P69" s="57">
        <v>2006</v>
      </c>
      <c r="Q69" s="57">
        <v>1</v>
      </c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>
        <v>1</v>
      </c>
      <c r="AG69" s="55"/>
      <c r="AH69" s="55"/>
      <c r="AI69" s="55"/>
      <c r="AJ69" s="55"/>
      <c r="AK69" s="55">
        <v>4</v>
      </c>
      <c r="AL69" s="55"/>
      <c r="AM69" s="55"/>
      <c r="AN69" s="55"/>
      <c r="AO69" s="55"/>
      <c r="AP69" s="55">
        <v>3</v>
      </c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>
        <v>2</v>
      </c>
    </row>
    <row r="70" spans="2:53" x14ac:dyDescent="0.2">
      <c r="B70" s="34">
        <v>2030</v>
      </c>
      <c r="C70" s="34">
        <v>2030</v>
      </c>
      <c r="D70" s="34" t="s">
        <v>56</v>
      </c>
      <c r="E70" s="35">
        <v>2567.4479310000002</v>
      </c>
      <c r="F70" s="36">
        <v>204</v>
      </c>
      <c r="G70" s="36">
        <v>2</v>
      </c>
      <c r="H70" s="37">
        <v>3.9975999999999998</v>
      </c>
      <c r="I70" s="37">
        <v>3.5158</v>
      </c>
      <c r="J70" s="37">
        <v>5.7500999999999998</v>
      </c>
      <c r="K70" s="37">
        <v>105.5069</v>
      </c>
      <c r="L70" s="37">
        <v>0.35220000000000001</v>
      </c>
      <c r="M70" s="37">
        <v>1406.6219000000001</v>
      </c>
      <c r="N70" s="37">
        <v>382.7063</v>
      </c>
      <c r="O70" s="37">
        <v>0.33119999999999999</v>
      </c>
      <c r="P70" s="38">
        <v>2006</v>
      </c>
      <c r="Q70" s="38">
        <v>0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>
        <v>1</v>
      </c>
      <c r="AG70" s="36"/>
      <c r="AH70" s="36"/>
      <c r="AI70" s="36"/>
      <c r="AJ70" s="36">
        <v>5</v>
      </c>
      <c r="AK70" s="36">
        <v>34</v>
      </c>
      <c r="AL70" s="36"/>
      <c r="AM70" s="36"/>
      <c r="AN70" s="36"/>
      <c r="AO70" s="36">
        <v>6</v>
      </c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>
        <v>2</v>
      </c>
    </row>
    <row r="71" spans="2:53" x14ac:dyDescent="0.2">
      <c r="B71" s="14">
        <v>2140</v>
      </c>
      <c r="C71" s="14">
        <v>2140</v>
      </c>
      <c r="D71" s="14" t="s">
        <v>69</v>
      </c>
      <c r="E71" s="15">
        <v>2381.0476359999998</v>
      </c>
      <c r="F71" s="16">
        <v>204</v>
      </c>
      <c r="G71" s="16">
        <v>2</v>
      </c>
      <c r="H71" s="17">
        <v>3.7486999999999999</v>
      </c>
      <c r="I71" s="17">
        <v>3.5158</v>
      </c>
      <c r="J71" s="17">
        <v>5.7500999999999998</v>
      </c>
      <c r="K71" s="17">
        <v>110.6429</v>
      </c>
      <c r="L71" s="17">
        <v>0.37659999999999999</v>
      </c>
      <c r="M71" s="17">
        <v>1824.3698999999999</v>
      </c>
      <c r="N71" s="17">
        <v>317.56549999999999</v>
      </c>
      <c r="O71" s="17">
        <v>0.23860000000000001</v>
      </c>
      <c r="P71" s="18">
        <v>2006</v>
      </c>
      <c r="Q71" s="18">
        <v>0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>
        <v>1</v>
      </c>
      <c r="AG71" s="16"/>
      <c r="AH71" s="16"/>
      <c r="AI71" s="16"/>
      <c r="AJ71" s="16"/>
      <c r="AK71" s="16">
        <v>4</v>
      </c>
      <c r="AL71" s="16"/>
      <c r="AM71" s="16"/>
      <c r="AN71" s="16"/>
      <c r="AO71" s="16">
        <v>5</v>
      </c>
      <c r="AP71" s="16">
        <v>3</v>
      </c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>
        <v>2</v>
      </c>
    </row>
    <row r="72" spans="2:53" x14ac:dyDescent="0.2">
      <c r="B72" s="14">
        <v>2151</v>
      </c>
      <c r="C72" s="14">
        <v>2151</v>
      </c>
      <c r="D72" s="14" t="s">
        <v>71</v>
      </c>
      <c r="E72" s="15">
        <v>1127.7965999999999</v>
      </c>
      <c r="F72" s="16">
        <v>204</v>
      </c>
      <c r="G72" s="16">
        <v>2</v>
      </c>
      <c r="H72" s="17">
        <v>3.7212000000000001</v>
      </c>
      <c r="I72" s="17">
        <v>3.5158</v>
      </c>
      <c r="J72" s="17">
        <v>5.7500999999999998</v>
      </c>
      <c r="K72" s="17">
        <v>95.915199999999999</v>
      </c>
      <c r="L72" s="17">
        <v>0.2853</v>
      </c>
      <c r="M72" s="17">
        <v>2344.0436</v>
      </c>
      <c r="N72" s="17">
        <v>376.4957</v>
      </c>
      <c r="O72" s="17">
        <v>0.34670000000000001</v>
      </c>
      <c r="P72" s="18">
        <v>2006</v>
      </c>
      <c r="Q72" s="18">
        <v>0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>
        <v>1</v>
      </c>
      <c r="AG72" s="16"/>
      <c r="AH72" s="16"/>
      <c r="AI72" s="16"/>
      <c r="AJ72" s="16">
        <v>4</v>
      </c>
      <c r="AK72" s="16"/>
      <c r="AL72" s="16"/>
      <c r="AM72" s="16"/>
      <c r="AN72" s="16"/>
      <c r="AO72" s="16"/>
      <c r="AP72" s="16">
        <v>35</v>
      </c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>
        <v>2</v>
      </c>
    </row>
    <row r="73" spans="2:53" ht="13.5" thickBot="1" x14ac:dyDescent="0.25">
      <c r="B73" s="19">
        <v>2160</v>
      </c>
      <c r="C73" s="19">
        <v>2160</v>
      </c>
      <c r="D73" s="19" t="s">
        <v>72</v>
      </c>
      <c r="E73" s="20">
        <v>13958.318670000001</v>
      </c>
      <c r="F73" s="21">
        <v>203</v>
      </c>
      <c r="G73" s="21">
        <v>2</v>
      </c>
      <c r="H73" s="22">
        <v>4.9341999999999997</v>
      </c>
      <c r="I73" s="22">
        <v>3.5158</v>
      </c>
      <c r="J73" s="22">
        <v>5.7500999999999998</v>
      </c>
      <c r="K73" s="22">
        <v>114.1015</v>
      </c>
      <c r="L73" s="22">
        <v>0.4133</v>
      </c>
      <c r="M73" s="22">
        <v>1325.7581</v>
      </c>
      <c r="N73" s="22">
        <v>329.94749999999999</v>
      </c>
      <c r="O73" s="22">
        <v>0.30180000000000001</v>
      </c>
      <c r="P73" s="23">
        <v>2006</v>
      </c>
      <c r="Q73" s="23">
        <v>0</v>
      </c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>
        <v>1</v>
      </c>
      <c r="AG73" s="21"/>
      <c r="AH73" s="21"/>
      <c r="AI73" s="21"/>
      <c r="AJ73" s="21"/>
      <c r="AK73" s="21">
        <v>4</v>
      </c>
      <c r="AL73" s="21">
        <v>3</v>
      </c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>
        <v>2</v>
      </c>
    </row>
    <row r="74" spans="2:53" x14ac:dyDescent="0.2">
      <c r="B74" s="53">
        <v>2020</v>
      </c>
      <c r="C74" s="53">
        <v>2020</v>
      </c>
      <c r="D74" s="53" t="s">
        <v>55</v>
      </c>
      <c r="E74" s="54">
        <v>17351.284090000001</v>
      </c>
      <c r="F74" s="55">
        <v>203</v>
      </c>
      <c r="G74" s="55">
        <v>2</v>
      </c>
      <c r="H74" s="56">
        <v>4.4279000000000002</v>
      </c>
      <c r="I74" s="56">
        <v>3.5158</v>
      </c>
      <c r="J74" s="56">
        <v>5.7500999999999998</v>
      </c>
      <c r="K74" s="56">
        <v>107.4701</v>
      </c>
      <c r="L74" s="56">
        <v>0.37359999999999999</v>
      </c>
      <c r="M74" s="56">
        <v>1067.7791999999999</v>
      </c>
      <c r="N74" s="56">
        <v>444.51670000000001</v>
      </c>
      <c r="O74" s="56">
        <v>0.44330000000000003</v>
      </c>
      <c r="P74" s="57">
        <v>2007</v>
      </c>
      <c r="Q74" s="57">
        <v>1</v>
      </c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>
        <v>1</v>
      </c>
      <c r="AG74" s="55"/>
      <c r="AH74" s="55"/>
      <c r="AI74" s="55"/>
      <c r="AJ74" s="55">
        <v>56</v>
      </c>
      <c r="AK74" s="55">
        <v>34</v>
      </c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>
        <v>2</v>
      </c>
    </row>
    <row r="75" spans="2:53" x14ac:dyDescent="0.2">
      <c r="B75" s="34">
        <v>2131</v>
      </c>
      <c r="C75" s="34">
        <v>2131</v>
      </c>
      <c r="D75" s="34" t="s">
        <v>68</v>
      </c>
      <c r="E75" s="35">
        <v>936.62639809999996</v>
      </c>
      <c r="F75" s="36">
        <v>203</v>
      </c>
      <c r="G75" s="36">
        <v>2</v>
      </c>
      <c r="H75" s="37">
        <v>4.6920999999999999</v>
      </c>
      <c r="I75" s="37">
        <v>3.5158</v>
      </c>
      <c r="J75" s="37">
        <v>5.7500999999999998</v>
      </c>
      <c r="K75" s="37">
        <v>108.5622</v>
      </c>
      <c r="L75" s="37">
        <v>0.39319999999999999</v>
      </c>
      <c r="M75" s="37">
        <v>1411.8643</v>
      </c>
      <c r="N75" s="37">
        <v>337.9658</v>
      </c>
      <c r="O75" s="37">
        <v>0.43940000000000001</v>
      </c>
      <c r="P75" s="38">
        <v>2007</v>
      </c>
      <c r="Q75" s="38">
        <v>0</v>
      </c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>
        <v>1</v>
      </c>
      <c r="AG75" s="36"/>
      <c r="AH75" s="36"/>
      <c r="AI75" s="36"/>
      <c r="AJ75" s="36"/>
      <c r="AK75" s="36">
        <v>4</v>
      </c>
      <c r="AL75" s="36"/>
      <c r="AM75" s="36"/>
      <c r="AN75" s="36">
        <v>5</v>
      </c>
      <c r="AO75" s="36"/>
      <c r="AP75" s="36">
        <v>3</v>
      </c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>
        <v>2</v>
      </c>
    </row>
    <row r="76" spans="2:53" ht="13.5" thickBot="1" x14ac:dyDescent="0.25">
      <c r="B76" s="19">
        <v>2150</v>
      </c>
      <c r="C76" s="19">
        <v>2150</v>
      </c>
      <c r="D76" s="19" t="s">
        <v>70</v>
      </c>
      <c r="E76" s="20">
        <v>1409.242986</v>
      </c>
      <c r="F76" s="21">
        <v>203</v>
      </c>
      <c r="G76" s="21">
        <v>2</v>
      </c>
      <c r="H76" s="22">
        <v>4.2662000000000004</v>
      </c>
      <c r="I76" s="22">
        <v>3.5158</v>
      </c>
      <c r="J76" s="22">
        <v>5.7500999999999998</v>
      </c>
      <c r="K76" s="22">
        <v>98.993499999999997</v>
      </c>
      <c r="L76" s="22">
        <v>0.3483</v>
      </c>
      <c r="M76" s="22">
        <v>1310.8705</v>
      </c>
      <c r="N76" s="22">
        <v>464.04829999999998</v>
      </c>
      <c r="O76" s="22">
        <v>0.47960000000000003</v>
      </c>
      <c r="P76" s="23">
        <v>2007</v>
      </c>
      <c r="Q76" s="23">
        <v>0</v>
      </c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>
        <v>1</v>
      </c>
      <c r="AG76" s="21"/>
      <c r="AH76" s="21"/>
      <c r="AI76" s="21"/>
      <c r="AJ76" s="21">
        <v>4</v>
      </c>
      <c r="AK76" s="21"/>
      <c r="AL76" s="21"/>
      <c r="AM76" s="21"/>
      <c r="AN76" s="21"/>
      <c r="AO76" s="21"/>
      <c r="AP76" s="21">
        <v>3</v>
      </c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>
        <v>2</v>
      </c>
    </row>
    <row r="77" spans="2:53" ht="13.5" thickBot="1" x14ac:dyDescent="0.25">
      <c r="B77" s="58">
        <v>11021</v>
      </c>
      <c r="C77" s="58">
        <v>11021</v>
      </c>
      <c r="D77" s="58" t="s">
        <v>166</v>
      </c>
      <c r="E77" s="59">
        <v>1593.2175299999999</v>
      </c>
      <c r="F77" s="60">
        <v>323</v>
      </c>
      <c r="G77" s="60">
        <v>3</v>
      </c>
      <c r="H77" s="61">
        <v>3.8506</v>
      </c>
      <c r="I77" s="61">
        <v>3.5156999999999998</v>
      </c>
      <c r="J77" s="61">
        <v>4.6887999999999996</v>
      </c>
      <c r="K77" s="61">
        <v>133.5658</v>
      </c>
      <c r="L77" s="61">
        <v>0.40450000000000003</v>
      </c>
      <c r="M77" s="61">
        <v>1772.6328000000001</v>
      </c>
      <c r="N77" s="61">
        <v>394.40050000000002</v>
      </c>
      <c r="O77" s="61">
        <v>0.27200000000000002</v>
      </c>
      <c r="P77" s="62">
        <v>3001</v>
      </c>
      <c r="Q77" s="62">
        <v>1</v>
      </c>
      <c r="R77" s="60"/>
      <c r="S77" s="60"/>
      <c r="T77" s="60"/>
      <c r="U77" s="60">
        <v>1</v>
      </c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>
        <v>2</v>
      </c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>
        <v>3</v>
      </c>
    </row>
    <row r="78" spans="2:53" x14ac:dyDescent="0.2">
      <c r="B78" s="53">
        <v>10080</v>
      </c>
      <c r="C78" s="53">
        <v>10080</v>
      </c>
      <c r="D78" s="53" t="s">
        <v>131</v>
      </c>
      <c r="E78" s="54">
        <v>14649.742910000001</v>
      </c>
      <c r="F78" s="55">
        <v>316</v>
      </c>
      <c r="G78" s="55">
        <v>3</v>
      </c>
      <c r="H78" s="56">
        <v>16.578800000000001</v>
      </c>
      <c r="I78" s="56">
        <v>2.569</v>
      </c>
      <c r="J78" s="56">
        <v>5.3769</v>
      </c>
      <c r="K78" s="56">
        <v>114.21550000000001</v>
      </c>
      <c r="L78" s="56">
        <v>0.18060000000000001</v>
      </c>
      <c r="M78" s="56">
        <v>1257.6075000000001</v>
      </c>
      <c r="N78" s="56">
        <v>208.2627</v>
      </c>
      <c r="O78" s="56">
        <v>0.31390000000000001</v>
      </c>
      <c r="P78" s="57">
        <v>3002</v>
      </c>
      <c r="Q78" s="57">
        <v>1</v>
      </c>
      <c r="R78" s="55"/>
      <c r="S78" s="55"/>
      <c r="T78" s="55"/>
      <c r="U78" s="55"/>
      <c r="V78" s="55"/>
      <c r="W78" s="55"/>
      <c r="X78" s="55"/>
      <c r="Y78" s="55">
        <v>1</v>
      </c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>
        <v>4</v>
      </c>
      <c r="AL78" s="55">
        <v>3</v>
      </c>
      <c r="AM78" s="55"/>
      <c r="AN78" s="55"/>
      <c r="AO78" s="55"/>
      <c r="AP78" s="55"/>
      <c r="AQ78" s="55"/>
      <c r="AR78" s="55"/>
      <c r="AS78" s="55">
        <v>2</v>
      </c>
      <c r="AT78" s="55"/>
      <c r="AU78" s="55"/>
      <c r="AV78" s="55"/>
      <c r="AW78" s="55"/>
      <c r="AX78" s="55"/>
      <c r="AY78" s="55"/>
      <c r="AZ78" s="55"/>
      <c r="BA78" s="55"/>
    </row>
    <row r="79" spans="2:53" x14ac:dyDescent="0.2">
      <c r="B79" s="34">
        <v>10081</v>
      </c>
      <c r="C79" s="34">
        <v>10081</v>
      </c>
      <c r="D79" s="34" t="s">
        <v>132</v>
      </c>
      <c r="E79" s="35">
        <v>2303.0982610000001</v>
      </c>
      <c r="F79" s="36">
        <v>316</v>
      </c>
      <c r="G79" s="36">
        <v>3</v>
      </c>
      <c r="H79" s="37">
        <v>16.9831</v>
      </c>
      <c r="I79" s="37">
        <v>2.569</v>
      </c>
      <c r="J79" s="37">
        <v>5.3769</v>
      </c>
      <c r="K79" s="37">
        <v>111.2818</v>
      </c>
      <c r="L79" s="37">
        <v>0.18140000000000001</v>
      </c>
      <c r="M79" s="37">
        <v>1062.9875999999999</v>
      </c>
      <c r="N79" s="37">
        <v>224.91</v>
      </c>
      <c r="O79" s="37">
        <v>0.47860000000000003</v>
      </c>
      <c r="P79" s="38">
        <v>3002</v>
      </c>
      <c r="Q79" s="38">
        <v>0</v>
      </c>
      <c r="R79" s="36"/>
      <c r="S79" s="36"/>
      <c r="T79" s="36"/>
      <c r="U79" s="36"/>
      <c r="V79" s="36"/>
      <c r="W79" s="36"/>
      <c r="X79" s="36"/>
      <c r="Y79" s="36">
        <v>1</v>
      </c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>
        <v>4</v>
      </c>
      <c r="AL79" s="36">
        <v>3</v>
      </c>
      <c r="AM79" s="36"/>
      <c r="AN79" s="36">
        <v>5</v>
      </c>
      <c r="AO79" s="36"/>
      <c r="AP79" s="36"/>
      <c r="AQ79" s="36"/>
      <c r="AR79" s="36"/>
      <c r="AS79" s="36">
        <v>2</v>
      </c>
      <c r="AT79" s="36"/>
      <c r="AU79" s="36"/>
      <c r="AV79" s="36"/>
      <c r="AW79" s="36"/>
      <c r="AX79" s="36"/>
      <c r="AY79" s="36"/>
      <c r="AZ79" s="36"/>
      <c r="BA79" s="36"/>
    </row>
    <row r="80" spans="2:53" x14ac:dyDescent="0.2">
      <c r="B80" s="14">
        <v>10090</v>
      </c>
      <c r="C80" s="14">
        <v>10090</v>
      </c>
      <c r="D80" s="14" t="s">
        <v>133</v>
      </c>
      <c r="E80" s="15">
        <v>8277.8277660000003</v>
      </c>
      <c r="F80" s="16">
        <v>316</v>
      </c>
      <c r="G80" s="16">
        <v>3</v>
      </c>
      <c r="H80" s="17">
        <v>16.578800000000001</v>
      </c>
      <c r="I80" s="17">
        <v>2.569</v>
      </c>
      <c r="J80" s="17">
        <v>5.3769</v>
      </c>
      <c r="K80" s="17">
        <v>114.21550000000001</v>
      </c>
      <c r="L80" s="17">
        <v>0.18060000000000001</v>
      </c>
      <c r="M80" s="17">
        <v>1257.6075000000001</v>
      </c>
      <c r="N80" s="17">
        <v>208.2627</v>
      </c>
      <c r="O80" s="17">
        <v>0.31390000000000001</v>
      </c>
      <c r="P80" s="18">
        <v>3002</v>
      </c>
      <c r="Q80" s="18">
        <v>0</v>
      </c>
      <c r="R80" s="16"/>
      <c r="S80" s="16"/>
      <c r="T80" s="16"/>
      <c r="U80" s="16"/>
      <c r="V80" s="16"/>
      <c r="W80" s="16"/>
      <c r="X80" s="16"/>
      <c r="Y80" s="16">
        <v>1</v>
      </c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>
        <v>4</v>
      </c>
      <c r="AL80" s="16">
        <v>3</v>
      </c>
      <c r="AM80" s="16"/>
      <c r="AN80" s="16"/>
      <c r="AO80" s="16"/>
      <c r="AP80" s="16"/>
      <c r="AQ80" s="16"/>
      <c r="AR80" s="16"/>
      <c r="AS80" s="16">
        <v>2</v>
      </c>
      <c r="AT80" s="16"/>
      <c r="AU80" s="16"/>
      <c r="AV80" s="16"/>
      <c r="AW80" s="16"/>
      <c r="AX80" s="16"/>
      <c r="AY80" s="16"/>
      <c r="AZ80" s="16"/>
      <c r="BA80" s="16"/>
    </row>
    <row r="81" spans="2:53" x14ac:dyDescent="0.2">
      <c r="B81" s="14">
        <v>10121</v>
      </c>
      <c r="C81" s="14">
        <v>10121</v>
      </c>
      <c r="D81" s="14" t="s">
        <v>139</v>
      </c>
      <c r="E81" s="15">
        <v>1105.053075</v>
      </c>
      <c r="F81" s="16">
        <v>308</v>
      </c>
      <c r="G81" s="16">
        <v>3</v>
      </c>
      <c r="H81" s="17">
        <v>16.004000000000001</v>
      </c>
      <c r="I81" s="17">
        <v>2.8940999999999999</v>
      </c>
      <c r="J81" s="17">
        <v>5.4180999999999999</v>
      </c>
      <c r="K81" s="17">
        <v>123.2527</v>
      </c>
      <c r="L81" s="17">
        <v>0.26240000000000002</v>
      </c>
      <c r="M81" s="17">
        <v>1221.1554000000001</v>
      </c>
      <c r="N81" s="17">
        <v>190.7336</v>
      </c>
      <c r="O81" s="17">
        <v>0.32019999999999998</v>
      </c>
      <c r="P81" s="18">
        <v>3002</v>
      </c>
      <c r="Q81" s="18">
        <v>0</v>
      </c>
      <c r="R81" s="16"/>
      <c r="S81" s="16"/>
      <c r="T81" s="16"/>
      <c r="U81" s="16"/>
      <c r="V81" s="16"/>
      <c r="W81" s="16"/>
      <c r="X81" s="16"/>
      <c r="Y81" s="16">
        <v>1</v>
      </c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>
        <v>34</v>
      </c>
      <c r="AM81" s="16"/>
      <c r="AN81" s="16"/>
      <c r="AO81" s="16">
        <v>5</v>
      </c>
      <c r="AP81" s="16"/>
      <c r="AQ81" s="16"/>
      <c r="AR81" s="16">
        <v>2</v>
      </c>
      <c r="AS81" s="16"/>
      <c r="AT81" s="16"/>
      <c r="AU81" s="16"/>
      <c r="AV81" s="16"/>
      <c r="AW81" s="16"/>
      <c r="AX81" s="16"/>
      <c r="AY81" s="16"/>
      <c r="AZ81" s="16"/>
      <c r="BA81" s="16"/>
    </row>
    <row r="82" spans="2:53" x14ac:dyDescent="0.2">
      <c r="B82" s="14">
        <v>11030</v>
      </c>
      <c r="C82" s="14">
        <v>11030</v>
      </c>
      <c r="D82" s="14" t="s">
        <v>167</v>
      </c>
      <c r="E82" s="15">
        <v>7510.5730990000002</v>
      </c>
      <c r="F82" s="16">
        <v>325</v>
      </c>
      <c r="G82" s="16">
        <v>3</v>
      </c>
      <c r="H82" s="17">
        <v>13.944900000000001</v>
      </c>
      <c r="I82" s="17">
        <v>2.5908000000000002</v>
      </c>
      <c r="J82" s="17">
        <v>5.1904000000000003</v>
      </c>
      <c r="K82" s="17">
        <v>100.1181</v>
      </c>
      <c r="L82" s="17">
        <v>0.21590000000000001</v>
      </c>
      <c r="M82" s="17">
        <v>1315.0980999999999</v>
      </c>
      <c r="N82" s="17">
        <v>223.0985</v>
      </c>
      <c r="O82" s="17">
        <v>0.28720000000000001</v>
      </c>
      <c r="P82" s="18">
        <v>3002</v>
      </c>
      <c r="Q82" s="18">
        <v>0</v>
      </c>
      <c r="R82" s="16"/>
      <c r="S82" s="16"/>
      <c r="T82" s="16"/>
      <c r="U82" s="16"/>
      <c r="V82" s="16"/>
      <c r="W82" s="16"/>
      <c r="X82" s="16"/>
      <c r="Y82" s="16">
        <v>1</v>
      </c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>
        <v>23</v>
      </c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</row>
    <row r="83" spans="2:53" x14ac:dyDescent="0.2">
      <c r="B83" s="14">
        <v>11031</v>
      </c>
      <c r="C83" s="14">
        <v>11031</v>
      </c>
      <c r="D83" s="14" t="s">
        <v>168</v>
      </c>
      <c r="E83" s="15">
        <v>1963.2544170000001</v>
      </c>
      <c r="F83" s="16">
        <v>325</v>
      </c>
      <c r="G83" s="16">
        <v>3</v>
      </c>
      <c r="H83" s="17">
        <v>13.4773</v>
      </c>
      <c r="I83" s="17">
        <v>2.5908000000000002</v>
      </c>
      <c r="J83" s="17">
        <v>5.1904000000000003</v>
      </c>
      <c r="K83" s="17">
        <v>127.9776</v>
      </c>
      <c r="L83" s="17">
        <v>0.26379999999999998</v>
      </c>
      <c r="M83" s="17">
        <v>1288.5534</v>
      </c>
      <c r="N83" s="17">
        <v>280.0188</v>
      </c>
      <c r="O83" s="17">
        <v>0.29310000000000003</v>
      </c>
      <c r="P83" s="18">
        <v>3002</v>
      </c>
      <c r="Q83" s="18">
        <v>0</v>
      </c>
      <c r="R83" s="16"/>
      <c r="S83" s="16"/>
      <c r="T83" s="16"/>
      <c r="U83" s="16"/>
      <c r="V83" s="16"/>
      <c r="W83" s="16"/>
      <c r="X83" s="16"/>
      <c r="Y83" s="16">
        <v>1</v>
      </c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>
        <v>2</v>
      </c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</row>
    <row r="84" spans="2:53" ht="13.5" thickBot="1" x14ac:dyDescent="0.25">
      <c r="B84" s="19">
        <v>12020</v>
      </c>
      <c r="C84" s="19">
        <v>12020</v>
      </c>
      <c r="D84" s="19" t="s">
        <v>177</v>
      </c>
      <c r="E84" s="20">
        <v>3717.7011349999998</v>
      </c>
      <c r="F84" s="21">
        <v>325</v>
      </c>
      <c r="G84" s="21">
        <v>3</v>
      </c>
      <c r="H84" s="22">
        <v>17.853899999999999</v>
      </c>
      <c r="I84" s="22">
        <v>2.7423999999999999</v>
      </c>
      <c r="J84" s="22">
        <v>5.3042999999999996</v>
      </c>
      <c r="K84" s="22">
        <v>122.7071</v>
      </c>
      <c r="L84" s="22">
        <v>0.25030000000000002</v>
      </c>
      <c r="M84" s="22">
        <v>958.26080000000002</v>
      </c>
      <c r="N84" s="22">
        <v>179.34870000000001</v>
      </c>
      <c r="O84" s="22">
        <v>0.37259999999999999</v>
      </c>
      <c r="P84" s="23">
        <v>3002</v>
      </c>
      <c r="Q84" s="23">
        <v>0</v>
      </c>
      <c r="R84" s="21"/>
      <c r="S84" s="21"/>
      <c r="T84" s="21"/>
      <c r="U84" s="21"/>
      <c r="V84" s="21"/>
      <c r="W84" s="21"/>
      <c r="X84" s="21"/>
      <c r="Y84" s="21">
        <v>1</v>
      </c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>
        <v>3</v>
      </c>
      <c r="AM84" s="21"/>
      <c r="AN84" s="21"/>
      <c r="AO84" s="21"/>
      <c r="AP84" s="21"/>
      <c r="AQ84" s="21"/>
      <c r="AR84" s="21">
        <v>2</v>
      </c>
      <c r="AS84" s="21"/>
      <c r="AT84" s="21"/>
      <c r="AU84" s="21"/>
      <c r="AV84" s="21"/>
      <c r="AW84" s="21"/>
      <c r="AX84" s="21"/>
      <c r="AY84" s="21"/>
      <c r="AZ84" s="21"/>
      <c r="BA84" s="21"/>
    </row>
    <row r="85" spans="2:53" x14ac:dyDescent="0.2">
      <c r="B85" s="53">
        <v>4160</v>
      </c>
      <c r="C85" s="53">
        <v>4160</v>
      </c>
      <c r="D85" s="53" t="s">
        <v>95</v>
      </c>
      <c r="E85" s="54">
        <v>38789.445140000003</v>
      </c>
      <c r="F85" s="55">
        <v>320</v>
      </c>
      <c r="G85" s="55">
        <v>3</v>
      </c>
      <c r="H85" s="56">
        <v>6.5556000000000001</v>
      </c>
      <c r="I85" s="56">
        <v>1.3892</v>
      </c>
      <c r="J85" s="56">
        <v>0.3478</v>
      </c>
      <c r="K85" s="56">
        <v>59.811799999999998</v>
      </c>
      <c r="L85" s="56">
        <v>6.7000000000000002E-3</v>
      </c>
      <c r="M85" s="56">
        <v>186.86439999999999</v>
      </c>
      <c r="N85" s="56">
        <v>363.47750000000002</v>
      </c>
      <c r="O85" s="56">
        <v>0.94110000000000005</v>
      </c>
      <c r="P85" s="57">
        <v>3003</v>
      </c>
      <c r="Q85" s="57">
        <v>1</v>
      </c>
      <c r="R85" s="55"/>
      <c r="S85" s="55"/>
      <c r="T85" s="55"/>
      <c r="U85" s="55"/>
      <c r="V85" s="55">
        <v>1</v>
      </c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 t="s">
        <v>367</v>
      </c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</row>
    <row r="86" spans="2:53" x14ac:dyDescent="0.2">
      <c r="B86" s="34">
        <v>3030</v>
      </c>
      <c r="C86" s="34">
        <v>3030</v>
      </c>
      <c r="D86" s="34" t="s">
        <v>74</v>
      </c>
      <c r="E86" s="35">
        <v>36180.796199999997</v>
      </c>
      <c r="F86" s="36">
        <v>320</v>
      </c>
      <c r="G86" s="36">
        <v>3</v>
      </c>
      <c r="H86" s="37">
        <v>6.2637</v>
      </c>
      <c r="I86" s="37">
        <v>1.6514</v>
      </c>
      <c r="J86" s="37">
        <v>0.57499999999999996</v>
      </c>
      <c r="K86" s="37">
        <v>59.811799999999998</v>
      </c>
      <c r="L86" s="37">
        <v>9.5999999999999992E-3</v>
      </c>
      <c r="M86" s="37">
        <v>192.61439999999999</v>
      </c>
      <c r="N86" s="37">
        <v>374.58780000000002</v>
      </c>
      <c r="O86" s="37">
        <v>0.91279999999999994</v>
      </c>
      <c r="P86" s="38">
        <v>3003</v>
      </c>
      <c r="Q86" s="38">
        <v>0</v>
      </c>
      <c r="R86" s="36"/>
      <c r="S86" s="36"/>
      <c r="T86" s="36"/>
      <c r="U86" s="36"/>
      <c r="V86" s="36">
        <v>1</v>
      </c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>
        <v>234</v>
      </c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</row>
    <row r="87" spans="2:53" x14ac:dyDescent="0.2">
      <c r="B87" s="14">
        <v>10260</v>
      </c>
      <c r="C87" s="14">
        <v>10260</v>
      </c>
      <c r="D87" s="14" t="s">
        <v>160</v>
      </c>
      <c r="E87" s="15">
        <v>7352.3562460000003</v>
      </c>
      <c r="F87" s="16">
        <v>320</v>
      </c>
      <c r="G87" s="16">
        <v>3</v>
      </c>
      <c r="H87" s="17">
        <v>6.6806999999999999</v>
      </c>
      <c r="I87" s="17">
        <v>1.2768999999999999</v>
      </c>
      <c r="J87" s="17">
        <v>0.2505</v>
      </c>
      <c r="K87" s="17">
        <v>59.811799999999998</v>
      </c>
      <c r="L87" s="17">
        <v>5.7999999999999996E-3</v>
      </c>
      <c r="M87" s="17">
        <v>184.40020000000001</v>
      </c>
      <c r="N87" s="17">
        <v>358.71600000000001</v>
      </c>
      <c r="O87" s="17">
        <v>0.95320000000000005</v>
      </c>
      <c r="P87" s="18">
        <v>3003</v>
      </c>
      <c r="Q87" s="18">
        <v>0</v>
      </c>
      <c r="R87" s="16"/>
      <c r="S87" s="16"/>
      <c r="T87" s="16"/>
      <c r="U87" s="16"/>
      <c r="V87" s="16">
        <v>1</v>
      </c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>
        <v>2</v>
      </c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</row>
    <row r="88" spans="2:53" x14ac:dyDescent="0.2">
      <c r="B88" s="14">
        <v>11060</v>
      </c>
      <c r="C88" s="14">
        <v>11060</v>
      </c>
      <c r="D88" s="14" t="s">
        <v>171</v>
      </c>
      <c r="E88" s="15">
        <v>3764.6308800000002</v>
      </c>
      <c r="F88" s="16">
        <v>326</v>
      </c>
      <c r="G88" s="16">
        <v>3</v>
      </c>
      <c r="H88" s="17">
        <v>6.8891999999999998</v>
      </c>
      <c r="I88" s="17">
        <v>1.0895999999999999</v>
      </c>
      <c r="J88" s="17">
        <v>8.8200000000000001E-2</v>
      </c>
      <c r="K88" s="17">
        <v>59.811799999999998</v>
      </c>
      <c r="L88" s="17">
        <v>4.4999999999999997E-3</v>
      </c>
      <c r="M88" s="17">
        <v>180.29300000000001</v>
      </c>
      <c r="N88" s="17">
        <v>350.7801</v>
      </c>
      <c r="O88" s="17">
        <v>0.97340000000000004</v>
      </c>
      <c r="P88" s="18">
        <v>3003</v>
      </c>
      <c r="Q88" s="18">
        <v>0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>
        <v>1</v>
      </c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89" spans="2:53" x14ac:dyDescent="0.2">
      <c r="B89" s="14">
        <v>11061</v>
      </c>
      <c r="C89" s="14">
        <v>11061</v>
      </c>
      <c r="D89" s="14" t="s">
        <v>172</v>
      </c>
      <c r="E89" s="15">
        <v>888.01716499999998</v>
      </c>
      <c r="F89" s="16">
        <v>326</v>
      </c>
      <c r="G89" s="16">
        <v>3</v>
      </c>
      <c r="H89" s="17">
        <v>6.6806999999999999</v>
      </c>
      <c r="I89" s="17">
        <v>1.2768999999999999</v>
      </c>
      <c r="J89" s="17">
        <v>0.2505</v>
      </c>
      <c r="K89" s="17">
        <v>59.811799999999998</v>
      </c>
      <c r="L89" s="17">
        <v>5.7999999999999996E-3</v>
      </c>
      <c r="M89" s="17">
        <v>184.40020000000001</v>
      </c>
      <c r="N89" s="17">
        <v>358.71600000000001</v>
      </c>
      <c r="O89" s="17">
        <v>0.95320000000000005</v>
      </c>
      <c r="P89" s="18">
        <v>3003</v>
      </c>
      <c r="Q89" s="18">
        <v>0</v>
      </c>
      <c r="R89" s="16"/>
      <c r="S89" s="16"/>
      <c r="T89" s="16"/>
      <c r="U89" s="16"/>
      <c r="V89" s="16">
        <v>1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>
        <v>23</v>
      </c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2:53" ht="13.5" thickBot="1" x14ac:dyDescent="0.25">
      <c r="B90" s="19">
        <v>9024080</v>
      </c>
      <c r="C90" s="19">
        <v>4080</v>
      </c>
      <c r="D90" s="19" t="s">
        <v>302</v>
      </c>
      <c r="E90" s="20">
        <v>3149.0611050000002</v>
      </c>
      <c r="F90" s="21">
        <v>320</v>
      </c>
      <c r="G90" s="21">
        <v>3</v>
      </c>
      <c r="H90" s="22">
        <v>6.5556000000000001</v>
      </c>
      <c r="I90" s="22">
        <v>1.3892</v>
      </c>
      <c r="J90" s="22">
        <v>0.3478</v>
      </c>
      <c r="K90" s="22">
        <v>59.811799999999998</v>
      </c>
      <c r="L90" s="22">
        <v>6.7000000000000002E-3</v>
      </c>
      <c r="M90" s="22">
        <v>186.86439999999999</v>
      </c>
      <c r="N90" s="22">
        <v>363.47750000000002</v>
      </c>
      <c r="O90" s="22">
        <v>0.94110000000000005</v>
      </c>
      <c r="P90" s="23">
        <v>3003</v>
      </c>
      <c r="Q90" s="23">
        <v>0</v>
      </c>
      <c r="R90" s="21"/>
      <c r="S90" s="21"/>
      <c r="T90" s="21"/>
      <c r="U90" s="21"/>
      <c r="V90" s="21">
        <v>1</v>
      </c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 t="s">
        <v>367</v>
      </c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</row>
    <row r="91" spans="2:53" x14ac:dyDescent="0.2">
      <c r="B91" s="53">
        <v>9024050</v>
      </c>
      <c r="C91" s="53">
        <v>4050</v>
      </c>
      <c r="D91" s="53" t="s">
        <v>301</v>
      </c>
      <c r="E91" s="54">
        <v>49912.387479999998</v>
      </c>
      <c r="F91" s="55">
        <v>312</v>
      </c>
      <c r="G91" s="55">
        <v>3</v>
      </c>
      <c r="H91" s="56">
        <v>6.7342000000000004</v>
      </c>
      <c r="I91" s="56">
        <v>3.7334000000000001</v>
      </c>
      <c r="J91" s="56">
        <v>3.5891000000000002</v>
      </c>
      <c r="K91" s="56">
        <v>112.8355</v>
      </c>
      <c r="L91" s="56">
        <v>0.252</v>
      </c>
      <c r="M91" s="56">
        <v>840.44410000000005</v>
      </c>
      <c r="N91" s="56">
        <v>271.15469999999999</v>
      </c>
      <c r="O91" s="56">
        <v>0.34810000000000002</v>
      </c>
      <c r="P91" s="57">
        <v>3004</v>
      </c>
      <c r="Q91" s="57">
        <v>1</v>
      </c>
      <c r="R91" s="55"/>
      <c r="S91" s="55"/>
      <c r="T91" s="55">
        <v>1</v>
      </c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>
        <v>4</v>
      </c>
      <c r="AL91" s="55">
        <v>23</v>
      </c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</row>
    <row r="92" spans="2:53" x14ac:dyDescent="0.2">
      <c r="B92" s="34">
        <v>4060</v>
      </c>
      <c r="C92" s="34">
        <v>4060</v>
      </c>
      <c r="D92" s="34" t="s">
        <v>84</v>
      </c>
      <c r="E92" s="35">
        <v>3349.806947</v>
      </c>
      <c r="F92" s="36">
        <v>312</v>
      </c>
      <c r="G92" s="36">
        <v>3</v>
      </c>
      <c r="H92" s="37">
        <v>6.8689999999999998</v>
      </c>
      <c r="I92" s="37">
        <v>3.7334000000000001</v>
      </c>
      <c r="J92" s="37">
        <v>3.5891000000000002</v>
      </c>
      <c r="K92" s="37">
        <v>113.1711</v>
      </c>
      <c r="L92" s="37">
        <v>0.25230000000000002</v>
      </c>
      <c r="M92" s="37">
        <v>775.57079999999996</v>
      </c>
      <c r="N92" s="37">
        <v>276.7038</v>
      </c>
      <c r="O92" s="37">
        <v>0.40300000000000002</v>
      </c>
      <c r="P92" s="38">
        <v>3004</v>
      </c>
      <c r="Q92" s="38">
        <v>0</v>
      </c>
      <c r="R92" s="36"/>
      <c r="S92" s="36"/>
      <c r="T92" s="36">
        <v>1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>
        <v>4</v>
      </c>
      <c r="AL92" s="36">
        <v>23</v>
      </c>
      <c r="AM92" s="36"/>
      <c r="AN92" s="36">
        <v>5</v>
      </c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</row>
    <row r="93" spans="2:53" x14ac:dyDescent="0.2">
      <c r="B93" s="14">
        <v>10070</v>
      </c>
      <c r="C93" s="14">
        <v>10070</v>
      </c>
      <c r="D93" s="14" t="s">
        <v>128</v>
      </c>
      <c r="E93" s="15">
        <v>9759.8332630000004</v>
      </c>
      <c r="F93" s="16">
        <v>313</v>
      </c>
      <c r="G93" s="16">
        <v>3</v>
      </c>
      <c r="H93" s="17">
        <v>7.0609999999999999</v>
      </c>
      <c r="I93" s="17">
        <v>3.6431</v>
      </c>
      <c r="J93" s="17">
        <v>3.2707000000000002</v>
      </c>
      <c r="K93" s="17">
        <v>114.21550000000001</v>
      </c>
      <c r="L93" s="17">
        <v>0.23899999999999999</v>
      </c>
      <c r="M93" s="17">
        <v>790.47630000000004</v>
      </c>
      <c r="N93" s="17">
        <v>266.40069999999997</v>
      </c>
      <c r="O93" s="17">
        <v>0.3579</v>
      </c>
      <c r="P93" s="18">
        <v>3004</v>
      </c>
      <c r="Q93" s="18">
        <v>0</v>
      </c>
      <c r="R93" s="16"/>
      <c r="S93" s="16"/>
      <c r="T93" s="16">
        <v>1</v>
      </c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>
        <v>4</v>
      </c>
      <c r="AL93" s="16">
        <v>23</v>
      </c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</row>
    <row r="94" spans="2:53" x14ac:dyDescent="0.2">
      <c r="B94" s="14">
        <v>10071</v>
      </c>
      <c r="C94" s="14">
        <v>10071</v>
      </c>
      <c r="D94" s="14" t="s">
        <v>129</v>
      </c>
      <c r="E94" s="15">
        <v>2544.6790970000002</v>
      </c>
      <c r="F94" s="16">
        <v>313</v>
      </c>
      <c r="G94" s="16">
        <v>3</v>
      </c>
      <c r="H94" s="17">
        <v>7.3305999999999996</v>
      </c>
      <c r="I94" s="17">
        <v>3.6431</v>
      </c>
      <c r="J94" s="17">
        <v>3.2707000000000002</v>
      </c>
      <c r="K94" s="17">
        <v>113.88030000000001</v>
      </c>
      <c r="L94" s="17">
        <v>0.24030000000000001</v>
      </c>
      <c r="M94" s="17">
        <v>660.72969999999998</v>
      </c>
      <c r="N94" s="17">
        <v>277.49900000000002</v>
      </c>
      <c r="O94" s="17">
        <v>0.4677</v>
      </c>
      <c r="P94" s="18">
        <v>3004</v>
      </c>
      <c r="Q94" s="18">
        <v>0</v>
      </c>
      <c r="R94" s="16"/>
      <c r="S94" s="16"/>
      <c r="T94" s="16">
        <v>1</v>
      </c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>
        <v>4</v>
      </c>
      <c r="AL94" s="16">
        <v>23</v>
      </c>
      <c r="AM94" s="16"/>
      <c r="AN94" s="16">
        <v>5</v>
      </c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</row>
    <row r="95" spans="2:53" x14ac:dyDescent="0.2">
      <c r="B95" s="14">
        <v>10130</v>
      </c>
      <c r="C95" s="14">
        <v>10130</v>
      </c>
      <c r="D95" s="14" t="s">
        <v>140</v>
      </c>
      <c r="E95" s="15">
        <v>27213.701430000001</v>
      </c>
      <c r="F95" s="16">
        <v>312</v>
      </c>
      <c r="G95" s="16">
        <v>3</v>
      </c>
      <c r="H95" s="17">
        <v>8.9923000000000002</v>
      </c>
      <c r="I95" s="17">
        <v>3.8237000000000001</v>
      </c>
      <c r="J95" s="17">
        <v>3.9074</v>
      </c>
      <c r="K95" s="17">
        <v>118.0325</v>
      </c>
      <c r="L95" s="17">
        <v>0.2712</v>
      </c>
      <c r="M95" s="17">
        <v>593.42560000000003</v>
      </c>
      <c r="N95" s="17">
        <v>245.99350000000001</v>
      </c>
      <c r="O95" s="17">
        <v>0.40610000000000002</v>
      </c>
      <c r="P95" s="18">
        <v>3004</v>
      </c>
      <c r="Q95" s="18">
        <v>0</v>
      </c>
      <c r="R95" s="16"/>
      <c r="S95" s="16"/>
      <c r="T95" s="16">
        <v>1</v>
      </c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>
        <v>23</v>
      </c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</row>
    <row r="96" spans="2:53" x14ac:dyDescent="0.2">
      <c r="B96" s="14">
        <v>10200</v>
      </c>
      <c r="C96" s="14">
        <v>10200</v>
      </c>
      <c r="D96" s="14" t="s">
        <v>149</v>
      </c>
      <c r="E96" s="15">
        <v>9905.1467140000004</v>
      </c>
      <c r="F96" s="16">
        <v>312</v>
      </c>
      <c r="G96" s="16">
        <v>3</v>
      </c>
      <c r="H96" s="17">
        <v>7.0609999999999999</v>
      </c>
      <c r="I96" s="17">
        <v>3.6431</v>
      </c>
      <c r="J96" s="17">
        <v>3.2707000000000002</v>
      </c>
      <c r="K96" s="17">
        <v>114.21550000000001</v>
      </c>
      <c r="L96" s="17">
        <v>0.23899999999999999</v>
      </c>
      <c r="M96" s="17">
        <v>790.47630000000004</v>
      </c>
      <c r="N96" s="17">
        <v>266.40069999999997</v>
      </c>
      <c r="O96" s="17">
        <v>0.3579</v>
      </c>
      <c r="P96" s="18">
        <v>3004</v>
      </c>
      <c r="Q96" s="18">
        <v>0</v>
      </c>
      <c r="R96" s="16"/>
      <c r="S96" s="16"/>
      <c r="T96" s="16">
        <v>1</v>
      </c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>
        <v>4</v>
      </c>
      <c r="AL96" s="16">
        <v>23</v>
      </c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</row>
    <row r="97" spans="2:53" x14ac:dyDescent="0.2">
      <c r="B97" s="14">
        <v>12010</v>
      </c>
      <c r="C97" s="14">
        <v>12010</v>
      </c>
      <c r="D97" s="14" t="s">
        <v>175</v>
      </c>
      <c r="E97" s="15">
        <v>3563.8629089999999</v>
      </c>
      <c r="F97" s="16">
        <v>323</v>
      </c>
      <c r="G97" s="16">
        <v>3</v>
      </c>
      <c r="H97" s="17">
        <v>8.9923000000000002</v>
      </c>
      <c r="I97" s="17">
        <v>3.8237000000000001</v>
      </c>
      <c r="J97" s="17">
        <v>3.9074</v>
      </c>
      <c r="K97" s="17">
        <v>118.0325</v>
      </c>
      <c r="L97" s="17">
        <v>0.2712</v>
      </c>
      <c r="M97" s="17">
        <v>593.42560000000003</v>
      </c>
      <c r="N97" s="17">
        <v>245.99350000000001</v>
      </c>
      <c r="O97" s="17">
        <v>0.40610000000000002</v>
      </c>
      <c r="P97" s="18">
        <v>3004</v>
      </c>
      <c r="Q97" s="18">
        <v>0</v>
      </c>
      <c r="R97" s="16"/>
      <c r="S97" s="16"/>
      <c r="T97" s="16">
        <v>1</v>
      </c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>
        <v>2</v>
      </c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2:53" x14ac:dyDescent="0.2">
      <c r="B98" s="14">
        <v>9023020</v>
      </c>
      <c r="C98" s="14">
        <v>3020</v>
      </c>
      <c r="D98" s="14" t="s">
        <v>298</v>
      </c>
      <c r="E98" s="15">
        <v>2006.8800799999999</v>
      </c>
      <c r="F98" s="16">
        <v>312</v>
      </c>
      <c r="G98" s="16">
        <v>3</v>
      </c>
      <c r="H98" s="17">
        <v>6.1947000000000001</v>
      </c>
      <c r="I98" s="17">
        <v>3.6070000000000002</v>
      </c>
      <c r="J98" s="17">
        <v>3.1434000000000002</v>
      </c>
      <c r="K98" s="17">
        <v>103.79689999999999</v>
      </c>
      <c r="L98" s="17">
        <v>0.21060000000000001</v>
      </c>
      <c r="M98" s="17">
        <v>885.04110000000003</v>
      </c>
      <c r="N98" s="17">
        <v>276.03789999999998</v>
      </c>
      <c r="O98" s="17">
        <v>0.33560000000000001</v>
      </c>
      <c r="P98" s="18">
        <v>3004</v>
      </c>
      <c r="Q98" s="18">
        <v>0</v>
      </c>
      <c r="R98" s="16"/>
      <c r="S98" s="16"/>
      <c r="T98" s="16">
        <v>1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>
        <v>34</v>
      </c>
      <c r="AL98" s="16">
        <v>2</v>
      </c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2:53" x14ac:dyDescent="0.2">
      <c r="B99" s="14">
        <v>9034050</v>
      </c>
      <c r="C99" s="14">
        <v>4050</v>
      </c>
      <c r="D99" s="14" t="s">
        <v>301</v>
      </c>
      <c r="E99" s="15">
        <v>5907.6450860000004</v>
      </c>
      <c r="F99" s="16">
        <v>312</v>
      </c>
      <c r="G99" s="16">
        <v>3</v>
      </c>
      <c r="H99" s="17">
        <v>6.5216000000000003</v>
      </c>
      <c r="I99" s="17">
        <v>3.5167000000000002</v>
      </c>
      <c r="J99" s="17">
        <v>2.8250000000000002</v>
      </c>
      <c r="K99" s="17">
        <v>106.6979</v>
      </c>
      <c r="L99" s="17">
        <v>0.20419999999999999</v>
      </c>
      <c r="M99" s="17">
        <v>835.07330000000002</v>
      </c>
      <c r="N99" s="17">
        <v>271.28390000000002</v>
      </c>
      <c r="O99" s="17">
        <v>0.34549999999999997</v>
      </c>
      <c r="P99" s="18">
        <v>3004</v>
      </c>
      <c r="Q99" s="18">
        <v>0</v>
      </c>
      <c r="R99" s="16"/>
      <c r="S99" s="16"/>
      <c r="T99" s="16">
        <v>1</v>
      </c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>
        <v>4</v>
      </c>
      <c r="AL99" s="16">
        <v>23</v>
      </c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0" spans="2:53" x14ac:dyDescent="0.2">
      <c r="B100" s="14">
        <v>90110280</v>
      </c>
      <c r="C100" s="14">
        <v>10280</v>
      </c>
      <c r="D100" s="14" t="s">
        <v>308</v>
      </c>
      <c r="E100" s="15">
        <v>3999.3218999999999</v>
      </c>
      <c r="F100" s="16">
        <v>312</v>
      </c>
      <c r="G100" s="16">
        <v>3</v>
      </c>
      <c r="H100" s="17">
        <v>7.2881</v>
      </c>
      <c r="I100" s="17">
        <v>3.7334000000000001</v>
      </c>
      <c r="J100" s="17">
        <v>3.5891000000000002</v>
      </c>
      <c r="K100" s="17">
        <v>116.1983</v>
      </c>
      <c r="L100" s="17">
        <v>0.25729999999999997</v>
      </c>
      <c r="M100" s="17">
        <v>776.80420000000004</v>
      </c>
      <c r="N100" s="17">
        <v>264.74430000000001</v>
      </c>
      <c r="O100" s="17">
        <v>0.36259999999999998</v>
      </c>
      <c r="P100" s="18">
        <v>3004</v>
      </c>
      <c r="Q100" s="18">
        <v>0</v>
      </c>
      <c r="R100" s="16"/>
      <c r="S100" s="16"/>
      <c r="T100" s="16">
        <v>1</v>
      </c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>
        <v>4</v>
      </c>
      <c r="AL100" s="16">
        <v>23</v>
      </c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</row>
    <row r="101" spans="2:53" ht="13.5" thickBot="1" x14ac:dyDescent="0.25">
      <c r="B101" s="19">
        <v>90210280</v>
      </c>
      <c r="C101" s="19">
        <v>10280</v>
      </c>
      <c r="D101" s="19" t="s">
        <v>308</v>
      </c>
      <c r="E101" s="20">
        <v>2772.2173160000002</v>
      </c>
      <c r="F101" s="21">
        <v>312</v>
      </c>
      <c r="G101" s="21">
        <v>3</v>
      </c>
      <c r="H101" s="22">
        <v>7.6294000000000004</v>
      </c>
      <c r="I101" s="22">
        <v>3.5167000000000002</v>
      </c>
      <c r="J101" s="22">
        <v>2.8250000000000002</v>
      </c>
      <c r="K101" s="22">
        <v>116.1983</v>
      </c>
      <c r="L101" s="22">
        <v>0.21859999999999999</v>
      </c>
      <c r="M101" s="22">
        <v>707.79359999999997</v>
      </c>
      <c r="N101" s="22">
        <v>258.4631</v>
      </c>
      <c r="O101" s="22">
        <v>0.37459999999999999</v>
      </c>
      <c r="P101" s="23">
        <v>3004</v>
      </c>
      <c r="Q101" s="23">
        <v>0</v>
      </c>
      <c r="R101" s="21"/>
      <c r="S101" s="21"/>
      <c r="T101" s="21">
        <v>1</v>
      </c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>
        <v>5</v>
      </c>
      <c r="AL101" s="21">
        <v>234</v>
      </c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</row>
    <row r="102" spans="2:53" x14ac:dyDescent="0.2">
      <c r="B102" s="53">
        <v>9028090</v>
      </c>
      <c r="C102" s="53">
        <v>8090</v>
      </c>
      <c r="D102" s="53" t="s">
        <v>306</v>
      </c>
      <c r="E102" s="54">
        <v>44261.748059999998</v>
      </c>
      <c r="F102" s="55">
        <v>317</v>
      </c>
      <c r="G102" s="55">
        <v>3</v>
      </c>
      <c r="H102" s="56">
        <v>7.1435000000000004</v>
      </c>
      <c r="I102" s="56">
        <v>3.9140000000000001</v>
      </c>
      <c r="J102" s="56">
        <v>4.2257999999999996</v>
      </c>
      <c r="K102" s="56">
        <v>145.80959999999999</v>
      </c>
      <c r="L102" s="56">
        <v>0.3569</v>
      </c>
      <c r="M102" s="56">
        <v>967.23320000000001</v>
      </c>
      <c r="N102" s="56">
        <v>280.01679999999999</v>
      </c>
      <c r="O102" s="56">
        <v>0.34139999999999998</v>
      </c>
      <c r="P102" s="57">
        <v>3005</v>
      </c>
      <c r="Q102" s="57">
        <v>1</v>
      </c>
      <c r="R102" s="55"/>
      <c r="S102" s="55"/>
      <c r="T102" s="55">
        <v>123</v>
      </c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>
        <v>45</v>
      </c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</row>
    <row r="103" spans="2:53" x14ac:dyDescent="0.2">
      <c r="B103" s="34">
        <v>8020</v>
      </c>
      <c r="C103" s="34">
        <v>8020</v>
      </c>
      <c r="D103" s="34" t="s">
        <v>104</v>
      </c>
      <c r="E103" s="35">
        <v>4947.0066500000003</v>
      </c>
      <c r="F103" s="36">
        <v>317</v>
      </c>
      <c r="G103" s="36">
        <v>3</v>
      </c>
      <c r="H103" s="37">
        <v>7.7123999999999997</v>
      </c>
      <c r="I103" s="37">
        <v>3.9140000000000001</v>
      </c>
      <c r="J103" s="37">
        <v>4.2257999999999996</v>
      </c>
      <c r="K103" s="37">
        <v>139.6765</v>
      </c>
      <c r="L103" s="37">
        <v>0.3498</v>
      </c>
      <c r="M103" s="37">
        <v>852.21550000000002</v>
      </c>
      <c r="N103" s="37">
        <v>269.54809999999998</v>
      </c>
      <c r="O103" s="37">
        <v>0.36130000000000001</v>
      </c>
      <c r="P103" s="38">
        <v>3005</v>
      </c>
      <c r="Q103" s="38">
        <v>0</v>
      </c>
      <c r="R103" s="36"/>
      <c r="S103" s="36"/>
      <c r="T103" s="36">
        <v>123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>
        <v>4</v>
      </c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</row>
    <row r="104" spans="2:53" x14ac:dyDescent="0.2">
      <c r="B104" s="14">
        <v>8100</v>
      </c>
      <c r="C104" s="14">
        <v>8100</v>
      </c>
      <c r="D104" s="14" t="s">
        <v>114</v>
      </c>
      <c r="E104" s="15">
        <v>3833.8007349999998</v>
      </c>
      <c r="F104" s="16">
        <v>319</v>
      </c>
      <c r="G104" s="16">
        <v>3</v>
      </c>
      <c r="H104" s="17">
        <v>5.4192</v>
      </c>
      <c r="I104" s="17">
        <v>3.9140000000000001</v>
      </c>
      <c r="J104" s="17">
        <v>4.2257999999999996</v>
      </c>
      <c r="K104" s="17">
        <v>131.02629999999999</v>
      </c>
      <c r="L104" s="17">
        <v>0.34189999999999998</v>
      </c>
      <c r="M104" s="17">
        <v>1220.2216000000001</v>
      </c>
      <c r="N104" s="17">
        <v>287.62099999999998</v>
      </c>
      <c r="O104" s="17">
        <v>0.28589999999999999</v>
      </c>
      <c r="P104" s="18">
        <v>3005</v>
      </c>
      <c r="Q104" s="18">
        <v>0</v>
      </c>
      <c r="R104" s="16"/>
      <c r="S104" s="16"/>
      <c r="T104" s="16">
        <v>12</v>
      </c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>
        <v>3</v>
      </c>
      <c r="AL104" s="16"/>
      <c r="AM104" s="16"/>
      <c r="AN104" s="16"/>
      <c r="AO104" s="16">
        <v>4</v>
      </c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</row>
    <row r="105" spans="2:53" x14ac:dyDescent="0.2">
      <c r="B105" s="14">
        <v>11020</v>
      </c>
      <c r="C105" s="14">
        <v>11020</v>
      </c>
      <c r="D105" s="14" t="s">
        <v>165</v>
      </c>
      <c r="E105" s="15">
        <v>3665.5505859999998</v>
      </c>
      <c r="F105" s="16">
        <v>323</v>
      </c>
      <c r="G105" s="16">
        <v>3</v>
      </c>
      <c r="H105" s="17">
        <v>4.3967000000000001</v>
      </c>
      <c r="I105" s="17">
        <v>3.5156999999999998</v>
      </c>
      <c r="J105" s="17">
        <v>4.6887999999999996</v>
      </c>
      <c r="K105" s="17">
        <v>127.9776</v>
      </c>
      <c r="L105" s="17">
        <v>0.4</v>
      </c>
      <c r="M105" s="17">
        <v>1069.5985000000001</v>
      </c>
      <c r="N105" s="17">
        <v>370.81819999999999</v>
      </c>
      <c r="O105" s="17">
        <v>0.309</v>
      </c>
      <c r="P105" s="18">
        <v>3005</v>
      </c>
      <c r="Q105" s="18">
        <v>0</v>
      </c>
      <c r="R105" s="16"/>
      <c r="S105" s="16"/>
      <c r="T105" s="16"/>
      <c r="U105" s="16">
        <v>1</v>
      </c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>
        <v>2</v>
      </c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</row>
    <row r="106" spans="2:53" x14ac:dyDescent="0.2">
      <c r="B106" s="14">
        <v>9018040</v>
      </c>
      <c r="C106" s="14">
        <v>8040</v>
      </c>
      <c r="D106" s="14" t="s">
        <v>305</v>
      </c>
      <c r="E106" s="15">
        <v>6024.4023370000004</v>
      </c>
      <c r="F106" s="16">
        <v>317</v>
      </c>
      <c r="G106" s="16">
        <v>3</v>
      </c>
      <c r="H106" s="17">
        <v>7.4279000000000002</v>
      </c>
      <c r="I106" s="17">
        <v>3.9140000000000001</v>
      </c>
      <c r="J106" s="17">
        <v>4.2257999999999996</v>
      </c>
      <c r="K106" s="17">
        <v>143.10210000000001</v>
      </c>
      <c r="L106" s="17">
        <v>0.35449999999999998</v>
      </c>
      <c r="M106" s="17">
        <v>909.72429999999997</v>
      </c>
      <c r="N106" s="17">
        <v>274.78250000000003</v>
      </c>
      <c r="O106" s="17">
        <v>0.35139999999999999</v>
      </c>
      <c r="P106" s="18">
        <v>3005</v>
      </c>
      <c r="Q106" s="18">
        <v>0</v>
      </c>
      <c r="R106" s="16"/>
      <c r="S106" s="16"/>
      <c r="T106" s="16">
        <v>123</v>
      </c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>
        <v>45</v>
      </c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</row>
    <row r="107" spans="2:53" x14ac:dyDescent="0.2">
      <c r="B107" s="14">
        <v>9018090</v>
      </c>
      <c r="C107" s="14">
        <v>8090</v>
      </c>
      <c r="D107" s="14" t="s">
        <v>306</v>
      </c>
      <c r="E107" s="15">
        <v>17415.597140000002</v>
      </c>
      <c r="F107" s="16">
        <v>317</v>
      </c>
      <c r="G107" s="16">
        <v>3</v>
      </c>
      <c r="H107" s="17">
        <v>7.1435000000000004</v>
      </c>
      <c r="I107" s="17">
        <v>3.9140000000000001</v>
      </c>
      <c r="J107" s="17">
        <v>4.2257999999999996</v>
      </c>
      <c r="K107" s="17">
        <v>145.80959999999999</v>
      </c>
      <c r="L107" s="17">
        <v>0.3569</v>
      </c>
      <c r="M107" s="17">
        <v>967.23320000000001</v>
      </c>
      <c r="N107" s="17">
        <v>280.01679999999999</v>
      </c>
      <c r="O107" s="17">
        <v>0.34139999999999998</v>
      </c>
      <c r="P107" s="18">
        <v>3005</v>
      </c>
      <c r="Q107" s="18">
        <v>0</v>
      </c>
      <c r="R107" s="16"/>
      <c r="S107" s="16"/>
      <c r="T107" s="16">
        <v>123</v>
      </c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>
        <v>45</v>
      </c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</row>
    <row r="108" spans="2:53" ht="13.5" thickBot="1" x14ac:dyDescent="0.25">
      <c r="B108" s="19">
        <v>9028040</v>
      </c>
      <c r="C108" s="19">
        <v>8040</v>
      </c>
      <c r="D108" s="19" t="s">
        <v>305</v>
      </c>
      <c r="E108" s="20">
        <v>15335.33383</v>
      </c>
      <c r="F108" s="21">
        <v>317</v>
      </c>
      <c r="G108" s="21">
        <v>3</v>
      </c>
      <c r="H108" s="22">
        <v>7.4279000000000002</v>
      </c>
      <c r="I108" s="22">
        <v>3.9140000000000001</v>
      </c>
      <c r="J108" s="22">
        <v>4.2257999999999996</v>
      </c>
      <c r="K108" s="22">
        <v>143.10210000000001</v>
      </c>
      <c r="L108" s="22">
        <v>0.35449999999999998</v>
      </c>
      <c r="M108" s="22">
        <v>909.72429999999997</v>
      </c>
      <c r="N108" s="22">
        <v>274.78250000000003</v>
      </c>
      <c r="O108" s="22">
        <v>0.35139999999999999</v>
      </c>
      <c r="P108" s="23">
        <v>3005</v>
      </c>
      <c r="Q108" s="23">
        <v>0</v>
      </c>
      <c r="R108" s="21"/>
      <c r="S108" s="21"/>
      <c r="T108" s="21">
        <v>123</v>
      </c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>
        <v>45</v>
      </c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</row>
    <row r="109" spans="2:53" x14ac:dyDescent="0.2">
      <c r="B109" s="53">
        <v>9014080</v>
      </c>
      <c r="C109" s="53">
        <v>4080</v>
      </c>
      <c r="D109" s="53" t="s">
        <v>302</v>
      </c>
      <c r="E109" s="54">
        <v>6892.9780520000004</v>
      </c>
      <c r="F109" s="55">
        <v>320</v>
      </c>
      <c r="G109" s="55">
        <v>3</v>
      </c>
      <c r="H109" s="56">
        <v>6.0552000000000001</v>
      </c>
      <c r="I109" s="56">
        <v>1.8386</v>
      </c>
      <c r="J109" s="56">
        <v>0.73719999999999997</v>
      </c>
      <c r="K109" s="56">
        <v>59.811799999999998</v>
      </c>
      <c r="L109" s="56">
        <v>1.26E-2</v>
      </c>
      <c r="M109" s="56">
        <v>196.72149999999999</v>
      </c>
      <c r="N109" s="56">
        <v>382.52370000000002</v>
      </c>
      <c r="O109" s="56">
        <v>0.89259999999999995</v>
      </c>
      <c r="P109" s="57">
        <v>3006</v>
      </c>
      <c r="Q109" s="57">
        <v>1</v>
      </c>
      <c r="R109" s="55"/>
      <c r="S109" s="55"/>
      <c r="T109" s="55"/>
      <c r="U109" s="55"/>
      <c r="V109" s="55">
        <v>1</v>
      </c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>
        <v>23</v>
      </c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</row>
    <row r="110" spans="2:53" x14ac:dyDescent="0.2">
      <c r="B110" s="34">
        <v>3070</v>
      </c>
      <c r="C110" s="34">
        <v>3070</v>
      </c>
      <c r="D110" s="34" t="s">
        <v>78</v>
      </c>
      <c r="E110" s="35">
        <v>2520.4600030000001</v>
      </c>
      <c r="F110" s="36">
        <v>320</v>
      </c>
      <c r="G110" s="36">
        <v>3</v>
      </c>
      <c r="H110" s="37">
        <v>5.2211999999999996</v>
      </c>
      <c r="I110" s="37">
        <v>2.2132000000000001</v>
      </c>
      <c r="J110" s="37">
        <v>1.0618000000000001</v>
      </c>
      <c r="K110" s="37">
        <v>68.8643</v>
      </c>
      <c r="L110" s="37">
        <v>3.32E-2</v>
      </c>
      <c r="M110" s="37">
        <v>213.15010000000001</v>
      </c>
      <c r="N110" s="37">
        <v>414.26729999999998</v>
      </c>
      <c r="O110" s="37">
        <v>0.81169999999999998</v>
      </c>
      <c r="P110" s="38">
        <v>3006</v>
      </c>
      <c r="Q110" s="38">
        <v>0</v>
      </c>
      <c r="R110" s="36"/>
      <c r="S110" s="36"/>
      <c r="T110" s="36"/>
      <c r="U110" s="36"/>
      <c r="V110" s="36">
        <v>12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>
        <v>345</v>
      </c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</row>
    <row r="111" spans="2:53" x14ac:dyDescent="0.2">
      <c r="B111" s="14">
        <v>8050</v>
      </c>
      <c r="C111" s="14">
        <v>8050</v>
      </c>
      <c r="D111" s="14" t="s">
        <v>109</v>
      </c>
      <c r="E111" s="15">
        <v>4356.6941539999998</v>
      </c>
      <c r="F111" s="16">
        <v>322</v>
      </c>
      <c r="G111" s="16">
        <v>3</v>
      </c>
      <c r="H111" s="17">
        <v>3.9702999999999999</v>
      </c>
      <c r="I111" s="17">
        <v>2.2132000000000001</v>
      </c>
      <c r="J111" s="17">
        <v>1.0618000000000001</v>
      </c>
      <c r="K111" s="17">
        <v>79.192999999999998</v>
      </c>
      <c r="L111" s="17">
        <v>4.8099999999999997E-2</v>
      </c>
      <c r="M111" s="17">
        <v>237.7928</v>
      </c>
      <c r="N111" s="17">
        <v>461.8827</v>
      </c>
      <c r="O111" s="17">
        <v>0.6905</v>
      </c>
      <c r="P111" s="18">
        <v>3006</v>
      </c>
      <c r="Q111" s="18">
        <v>0</v>
      </c>
      <c r="R111" s="16"/>
      <c r="S111" s="16"/>
      <c r="T111" s="16"/>
      <c r="U111" s="16"/>
      <c r="V111" s="16">
        <v>12</v>
      </c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>
        <v>34</v>
      </c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</row>
    <row r="112" spans="2:53" x14ac:dyDescent="0.2">
      <c r="B112" s="14">
        <v>8110</v>
      </c>
      <c r="C112" s="14">
        <v>8110</v>
      </c>
      <c r="D112" s="14" t="s">
        <v>116</v>
      </c>
      <c r="E112" s="15">
        <v>4413.9951000000001</v>
      </c>
      <c r="F112" s="16">
        <v>322</v>
      </c>
      <c r="G112" s="16">
        <v>3</v>
      </c>
      <c r="H112" s="17">
        <v>4.3872999999999998</v>
      </c>
      <c r="I112" s="17">
        <v>2.2132000000000001</v>
      </c>
      <c r="J112" s="17">
        <v>1.0618000000000001</v>
      </c>
      <c r="K112" s="17">
        <v>78.491500000000002</v>
      </c>
      <c r="L112" s="17">
        <v>4.6800000000000001E-2</v>
      </c>
      <c r="M112" s="17">
        <v>229.57859999999999</v>
      </c>
      <c r="N112" s="17">
        <v>446.01089999999999</v>
      </c>
      <c r="O112" s="17">
        <v>0.73089999999999999</v>
      </c>
      <c r="P112" s="18">
        <v>3006</v>
      </c>
      <c r="Q112" s="18">
        <v>0</v>
      </c>
      <c r="R112" s="16"/>
      <c r="S112" s="16"/>
      <c r="T112" s="16"/>
      <c r="U112" s="16"/>
      <c r="V112" s="16">
        <v>12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>
        <v>34</v>
      </c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</row>
    <row r="113" spans="2:53" x14ac:dyDescent="0.2">
      <c r="B113" s="14">
        <v>10170</v>
      </c>
      <c r="C113" s="14">
        <v>10170</v>
      </c>
      <c r="D113" s="14" t="s">
        <v>144</v>
      </c>
      <c r="E113" s="15">
        <v>2969.5947630000001</v>
      </c>
      <c r="F113" s="16">
        <v>320</v>
      </c>
      <c r="G113" s="16">
        <v>3</v>
      </c>
      <c r="H113" s="17">
        <v>6.0552000000000001</v>
      </c>
      <c r="I113" s="17">
        <v>1.8386</v>
      </c>
      <c r="J113" s="17">
        <v>0.73719999999999997</v>
      </c>
      <c r="K113" s="17">
        <v>59.811799999999998</v>
      </c>
      <c r="L113" s="17">
        <v>1.26E-2</v>
      </c>
      <c r="M113" s="17">
        <v>196.72149999999999</v>
      </c>
      <c r="N113" s="17">
        <v>382.52370000000002</v>
      </c>
      <c r="O113" s="17">
        <v>0.89259999999999995</v>
      </c>
      <c r="P113" s="18">
        <v>3006</v>
      </c>
      <c r="Q113" s="18">
        <v>0</v>
      </c>
      <c r="R113" s="16"/>
      <c r="S113" s="16"/>
      <c r="T113" s="16"/>
      <c r="U113" s="16"/>
      <c r="V113" s="16">
        <v>1</v>
      </c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>
        <v>23</v>
      </c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</row>
    <row r="114" spans="2:53" x14ac:dyDescent="0.2">
      <c r="B114" s="14">
        <v>10230</v>
      </c>
      <c r="C114" s="14">
        <v>10230</v>
      </c>
      <c r="D114" s="14" t="s">
        <v>155</v>
      </c>
      <c r="E114" s="15">
        <v>5410.2886209999997</v>
      </c>
      <c r="F114" s="16">
        <v>320</v>
      </c>
      <c r="G114" s="16">
        <v>3</v>
      </c>
      <c r="H114" s="17">
        <v>6.0552000000000001</v>
      </c>
      <c r="I114" s="17">
        <v>1.8386</v>
      </c>
      <c r="J114" s="17">
        <v>0.73719999999999997</v>
      </c>
      <c r="K114" s="17">
        <v>59.811799999999998</v>
      </c>
      <c r="L114" s="17">
        <v>1.26E-2</v>
      </c>
      <c r="M114" s="17">
        <v>196.72149999999999</v>
      </c>
      <c r="N114" s="17">
        <v>382.52370000000002</v>
      </c>
      <c r="O114" s="17">
        <v>0.89259999999999995</v>
      </c>
      <c r="P114" s="18">
        <v>3006</v>
      </c>
      <c r="Q114" s="18">
        <v>0</v>
      </c>
      <c r="R114" s="16"/>
      <c r="S114" s="16"/>
      <c r="T114" s="16"/>
      <c r="U114" s="16"/>
      <c r="V114" s="16">
        <v>1</v>
      </c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>
        <v>23</v>
      </c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</row>
    <row r="115" spans="2:53" ht="13.5" thickBot="1" x14ac:dyDescent="0.25">
      <c r="B115" s="19">
        <v>10290</v>
      </c>
      <c r="C115" s="19">
        <v>10290</v>
      </c>
      <c r="D115" s="19" t="s">
        <v>163</v>
      </c>
      <c r="E115" s="20">
        <v>4054.6949840000002</v>
      </c>
      <c r="F115" s="21">
        <v>320</v>
      </c>
      <c r="G115" s="21">
        <v>3</v>
      </c>
      <c r="H115" s="22">
        <v>6.0552000000000001</v>
      </c>
      <c r="I115" s="22">
        <v>1.8386</v>
      </c>
      <c r="J115" s="22">
        <v>0.73719999999999997</v>
      </c>
      <c r="K115" s="22">
        <v>59.811799999999998</v>
      </c>
      <c r="L115" s="22">
        <v>1.26E-2</v>
      </c>
      <c r="M115" s="22">
        <v>196.72149999999999</v>
      </c>
      <c r="N115" s="22">
        <v>382.52370000000002</v>
      </c>
      <c r="O115" s="22">
        <v>0.89259999999999995</v>
      </c>
      <c r="P115" s="23">
        <v>3006</v>
      </c>
      <c r="Q115" s="23">
        <v>0</v>
      </c>
      <c r="R115" s="21"/>
      <c r="S115" s="21"/>
      <c r="T115" s="21"/>
      <c r="U115" s="21"/>
      <c r="V115" s="21">
        <v>1</v>
      </c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>
        <v>234</v>
      </c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</row>
    <row r="116" spans="2:53" x14ac:dyDescent="0.2">
      <c r="B116" s="53">
        <v>9024090</v>
      </c>
      <c r="C116" s="53">
        <v>4090</v>
      </c>
      <c r="D116" s="53" t="s">
        <v>303</v>
      </c>
      <c r="E116" s="54">
        <v>47571.53486</v>
      </c>
      <c r="F116" s="55">
        <v>310</v>
      </c>
      <c r="G116" s="55">
        <v>3</v>
      </c>
      <c r="H116" s="56">
        <v>4.0644</v>
      </c>
      <c r="I116" s="56">
        <v>3.0026999999999999</v>
      </c>
      <c r="J116" s="56">
        <v>4.1536999999999997</v>
      </c>
      <c r="K116" s="56">
        <v>80.546199999999999</v>
      </c>
      <c r="L116" s="56">
        <v>2.7E-2</v>
      </c>
      <c r="M116" s="56">
        <v>713.15</v>
      </c>
      <c r="N116" s="56">
        <v>480.67149999999998</v>
      </c>
      <c r="O116" s="56">
        <v>0.51329999999999998</v>
      </c>
      <c r="P116" s="57">
        <v>3007</v>
      </c>
      <c r="Q116" s="57">
        <v>1</v>
      </c>
      <c r="R116" s="55"/>
      <c r="S116" s="55">
        <v>12</v>
      </c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>
        <v>345</v>
      </c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</row>
    <row r="117" spans="2:53" x14ac:dyDescent="0.2">
      <c r="B117" s="34">
        <v>3040</v>
      </c>
      <c r="C117" s="34">
        <v>3040</v>
      </c>
      <c r="D117" s="34" t="s">
        <v>75</v>
      </c>
      <c r="E117" s="35">
        <v>2648.8310700000002</v>
      </c>
      <c r="F117" s="36">
        <v>310</v>
      </c>
      <c r="G117" s="36">
        <v>3</v>
      </c>
      <c r="H117" s="37">
        <v>4.0471000000000004</v>
      </c>
      <c r="I117" s="37">
        <v>3.0026999999999999</v>
      </c>
      <c r="J117" s="37">
        <v>4.1536999999999997</v>
      </c>
      <c r="K117" s="37">
        <v>79.762900000000002</v>
      </c>
      <c r="L117" s="37">
        <v>2.7E-2</v>
      </c>
      <c r="M117" s="37">
        <v>830.10230000000001</v>
      </c>
      <c r="N117" s="37">
        <v>441.34100000000001</v>
      </c>
      <c r="O117" s="37">
        <v>0.45650000000000002</v>
      </c>
      <c r="P117" s="38">
        <v>3007</v>
      </c>
      <c r="Q117" s="38">
        <v>0</v>
      </c>
      <c r="R117" s="36"/>
      <c r="S117" s="36">
        <v>12</v>
      </c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>
        <v>45</v>
      </c>
      <c r="AK117" s="36">
        <v>3</v>
      </c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</row>
    <row r="118" spans="2:53" x14ac:dyDescent="0.2">
      <c r="B118" s="14">
        <v>4100</v>
      </c>
      <c r="C118" s="14">
        <v>4100</v>
      </c>
      <c r="D118" s="14" t="s">
        <v>87</v>
      </c>
      <c r="E118" s="15">
        <v>4210.1225910000003</v>
      </c>
      <c r="F118" s="16">
        <v>305</v>
      </c>
      <c r="G118" s="16">
        <v>3</v>
      </c>
      <c r="H118" s="17">
        <v>4.4428000000000001</v>
      </c>
      <c r="I118" s="17">
        <v>3.0026999999999999</v>
      </c>
      <c r="J118" s="17">
        <v>4.1536999999999997</v>
      </c>
      <c r="K118" s="17">
        <v>80.474100000000007</v>
      </c>
      <c r="L118" s="17">
        <v>2.7E-2</v>
      </c>
      <c r="M118" s="17">
        <v>693.95860000000005</v>
      </c>
      <c r="N118" s="17">
        <v>438.32310000000001</v>
      </c>
      <c r="O118" s="17">
        <v>0.59279999999999999</v>
      </c>
      <c r="P118" s="18">
        <v>3007</v>
      </c>
      <c r="Q118" s="18">
        <v>0</v>
      </c>
      <c r="R118" s="16"/>
      <c r="S118" s="16">
        <v>12</v>
      </c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>
        <v>34</v>
      </c>
      <c r="AK118" s="16"/>
      <c r="AL118" s="16"/>
      <c r="AM118" s="16"/>
      <c r="AN118" s="16">
        <v>5</v>
      </c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</row>
    <row r="119" spans="2:53" x14ac:dyDescent="0.2">
      <c r="B119" s="14">
        <v>4170</v>
      </c>
      <c r="C119" s="14">
        <v>4170</v>
      </c>
      <c r="D119" s="14" t="s">
        <v>96</v>
      </c>
      <c r="E119" s="15">
        <v>2762.2037369999998</v>
      </c>
      <c r="F119" s="16">
        <v>310</v>
      </c>
      <c r="G119" s="16">
        <v>3</v>
      </c>
      <c r="H119" s="17">
        <v>4.2023999999999999</v>
      </c>
      <c r="I119" s="17">
        <v>3.0026999999999999</v>
      </c>
      <c r="J119" s="17">
        <v>4.1536999999999997</v>
      </c>
      <c r="K119" s="17">
        <v>85.773399999999995</v>
      </c>
      <c r="L119" s="17">
        <v>2.8000000000000001E-2</v>
      </c>
      <c r="M119" s="17">
        <v>831.56709999999998</v>
      </c>
      <c r="N119" s="17">
        <v>426.61349999999999</v>
      </c>
      <c r="O119" s="17">
        <v>0.44590000000000002</v>
      </c>
      <c r="P119" s="18">
        <v>3007</v>
      </c>
      <c r="Q119" s="18">
        <v>0</v>
      </c>
      <c r="R119" s="16"/>
      <c r="S119" s="16">
        <v>12</v>
      </c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>
        <v>5</v>
      </c>
      <c r="AK119" s="16">
        <v>34</v>
      </c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</row>
    <row r="120" spans="2:53" x14ac:dyDescent="0.2">
      <c r="B120" s="14">
        <v>8010</v>
      </c>
      <c r="C120" s="14">
        <v>8010</v>
      </c>
      <c r="D120" s="14" t="s">
        <v>102</v>
      </c>
      <c r="E120" s="15">
        <v>2106.4940379999998</v>
      </c>
      <c r="F120" s="16">
        <v>311</v>
      </c>
      <c r="G120" s="16">
        <v>3</v>
      </c>
      <c r="H120" s="17">
        <v>3.0809000000000002</v>
      </c>
      <c r="I120" s="17">
        <v>3.0026999999999999</v>
      </c>
      <c r="J120" s="17">
        <v>4.1536999999999997</v>
      </c>
      <c r="K120" s="17">
        <v>71.074399999999997</v>
      </c>
      <c r="L120" s="17">
        <v>2.46E-2</v>
      </c>
      <c r="M120" s="17">
        <v>1055.2184</v>
      </c>
      <c r="N120" s="17">
        <v>451.04480000000001</v>
      </c>
      <c r="O120" s="17">
        <v>0.40679999999999999</v>
      </c>
      <c r="P120" s="18">
        <v>3007</v>
      </c>
      <c r="Q120" s="18">
        <v>0</v>
      </c>
      <c r="R120" s="16"/>
      <c r="S120" s="16">
        <v>123</v>
      </c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>
        <v>4</v>
      </c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</row>
    <row r="121" spans="2:53" x14ac:dyDescent="0.2">
      <c r="B121" s="14">
        <v>10014</v>
      </c>
      <c r="C121" s="14">
        <v>10014</v>
      </c>
      <c r="D121" s="14" t="s">
        <v>123</v>
      </c>
      <c r="E121" s="15">
        <v>1186.1078219999999</v>
      </c>
      <c r="F121" s="16">
        <v>327</v>
      </c>
      <c r="G121" s="16">
        <v>3</v>
      </c>
      <c r="H121" s="17">
        <v>4.3132999999999999</v>
      </c>
      <c r="I121" s="17">
        <v>3.8014999999999999</v>
      </c>
      <c r="J121" s="17">
        <v>2.3109000000000002</v>
      </c>
      <c r="K121" s="17">
        <v>83.538899999999998</v>
      </c>
      <c r="L121" s="17">
        <v>9.3700000000000006E-2</v>
      </c>
      <c r="M121" s="17">
        <v>1126.3666000000001</v>
      </c>
      <c r="N121" s="17">
        <v>465.58589999999998</v>
      </c>
      <c r="O121" s="17">
        <v>0.45590000000000003</v>
      </c>
      <c r="P121" s="18">
        <v>3007</v>
      </c>
      <c r="Q121" s="18">
        <v>0</v>
      </c>
      <c r="R121" s="16">
        <v>12</v>
      </c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>
        <v>35</v>
      </c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>
        <v>4</v>
      </c>
    </row>
    <row r="122" spans="2:53" ht="13.5" thickBot="1" x14ac:dyDescent="0.25">
      <c r="B122" s="19">
        <v>9014090</v>
      </c>
      <c r="C122" s="19">
        <v>4090</v>
      </c>
      <c r="D122" s="19" t="s">
        <v>303</v>
      </c>
      <c r="E122" s="20">
        <v>6185.3390200000003</v>
      </c>
      <c r="F122" s="21">
        <v>310</v>
      </c>
      <c r="G122" s="21">
        <v>3</v>
      </c>
      <c r="H122" s="22">
        <v>4.0644</v>
      </c>
      <c r="I122" s="22">
        <v>3.0026999999999999</v>
      </c>
      <c r="J122" s="22">
        <v>4.1536999999999997</v>
      </c>
      <c r="K122" s="22">
        <v>80.546199999999999</v>
      </c>
      <c r="L122" s="22">
        <v>2.7E-2</v>
      </c>
      <c r="M122" s="22">
        <v>713.15</v>
      </c>
      <c r="N122" s="22">
        <v>480.67149999999998</v>
      </c>
      <c r="O122" s="22">
        <v>0.51329999999999998</v>
      </c>
      <c r="P122" s="23">
        <v>3007</v>
      </c>
      <c r="Q122" s="23">
        <v>0</v>
      </c>
      <c r="R122" s="21"/>
      <c r="S122" s="21">
        <v>12</v>
      </c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>
        <v>345</v>
      </c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</row>
    <row r="123" spans="2:53" x14ac:dyDescent="0.2">
      <c r="B123" s="53">
        <v>4031</v>
      </c>
      <c r="C123" s="53">
        <v>4031</v>
      </c>
      <c r="D123" s="53" t="s">
        <v>81</v>
      </c>
      <c r="E123" s="54">
        <v>8426.5382109999991</v>
      </c>
      <c r="F123" s="55">
        <v>306</v>
      </c>
      <c r="G123" s="55">
        <v>3</v>
      </c>
      <c r="H123" s="56">
        <v>11.767799999999999</v>
      </c>
      <c r="I123" s="56">
        <v>3.1431</v>
      </c>
      <c r="J123" s="56">
        <v>3.9253999999999998</v>
      </c>
      <c r="K123" s="56">
        <v>98.077100000000002</v>
      </c>
      <c r="L123" s="56">
        <v>3.3799999999999997E-2</v>
      </c>
      <c r="M123" s="56">
        <v>1130.5703000000001</v>
      </c>
      <c r="N123" s="56">
        <v>290.9248</v>
      </c>
      <c r="O123" s="56">
        <v>0.3135</v>
      </c>
      <c r="P123" s="57">
        <v>3008</v>
      </c>
      <c r="Q123" s="57">
        <v>1</v>
      </c>
      <c r="R123" s="55"/>
      <c r="S123" s="55">
        <v>1</v>
      </c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>
        <v>234</v>
      </c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>
        <v>5</v>
      </c>
      <c r="AX123" s="55"/>
      <c r="AY123" s="55"/>
      <c r="AZ123" s="55"/>
      <c r="BA123" s="55"/>
    </row>
    <row r="124" spans="2:53" x14ac:dyDescent="0.2">
      <c r="B124" s="34">
        <v>4111</v>
      </c>
      <c r="C124" s="34">
        <v>4111</v>
      </c>
      <c r="D124" s="34" t="s">
        <v>89</v>
      </c>
      <c r="E124" s="35">
        <v>958.533503</v>
      </c>
      <c r="F124" s="36">
        <v>306</v>
      </c>
      <c r="G124" s="36">
        <v>3</v>
      </c>
      <c r="H124" s="37">
        <v>11.323600000000001</v>
      </c>
      <c r="I124" s="37">
        <v>3.0026999999999999</v>
      </c>
      <c r="J124" s="37">
        <v>4.1536999999999997</v>
      </c>
      <c r="K124" s="37">
        <v>81.920900000000003</v>
      </c>
      <c r="L124" s="37">
        <v>2.75E-2</v>
      </c>
      <c r="M124" s="37">
        <v>979.98569999999995</v>
      </c>
      <c r="N124" s="37">
        <v>384.27030000000002</v>
      </c>
      <c r="O124" s="37">
        <v>0.41639999999999999</v>
      </c>
      <c r="P124" s="38">
        <v>3008</v>
      </c>
      <c r="Q124" s="38">
        <v>0</v>
      </c>
      <c r="R124" s="36"/>
      <c r="S124" s="36">
        <v>12</v>
      </c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>
        <v>34</v>
      </c>
      <c r="AK124" s="36">
        <v>5</v>
      </c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>
        <v>6</v>
      </c>
      <c r="AX124" s="36"/>
      <c r="AY124" s="36"/>
      <c r="AZ124" s="36"/>
      <c r="BA124" s="36"/>
    </row>
    <row r="125" spans="2:53" ht="13.5" thickBot="1" x14ac:dyDescent="0.25">
      <c r="B125" s="19">
        <v>10112</v>
      </c>
      <c r="C125" s="19">
        <v>10112</v>
      </c>
      <c r="D125" s="19" t="s">
        <v>137</v>
      </c>
      <c r="E125" s="20">
        <v>1053.542054</v>
      </c>
      <c r="F125" s="21">
        <v>314</v>
      </c>
      <c r="G125" s="21">
        <v>3</v>
      </c>
      <c r="H125" s="22">
        <v>15.1753</v>
      </c>
      <c r="I125" s="22">
        <v>3.0729000000000002</v>
      </c>
      <c r="J125" s="22">
        <v>4.0395000000000003</v>
      </c>
      <c r="K125" s="22">
        <v>97.723600000000005</v>
      </c>
      <c r="L125" s="22">
        <v>3.0800000000000001E-2</v>
      </c>
      <c r="M125" s="22">
        <v>1188.6958999999999</v>
      </c>
      <c r="N125" s="22">
        <v>289.39690000000002</v>
      </c>
      <c r="O125" s="22">
        <v>0.3165</v>
      </c>
      <c r="P125" s="23">
        <v>3008</v>
      </c>
      <c r="Q125" s="23">
        <v>0</v>
      </c>
      <c r="R125" s="21"/>
      <c r="S125" s="21">
        <v>1</v>
      </c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>
        <v>23</v>
      </c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>
        <v>4</v>
      </c>
      <c r="AX125" s="21"/>
      <c r="AY125" s="21"/>
      <c r="AZ125" s="21"/>
      <c r="BA125" s="21"/>
    </row>
    <row r="126" spans="2:53" x14ac:dyDescent="0.2">
      <c r="B126" s="53">
        <v>4030</v>
      </c>
      <c r="C126" s="53">
        <v>4030</v>
      </c>
      <c r="D126" s="53" t="s">
        <v>80</v>
      </c>
      <c r="E126" s="54">
        <v>20098.023020000001</v>
      </c>
      <c r="F126" s="55">
        <v>315</v>
      </c>
      <c r="G126" s="55">
        <v>3</v>
      </c>
      <c r="H126" s="56">
        <v>4.2293000000000003</v>
      </c>
      <c r="I126" s="56">
        <v>3.1431</v>
      </c>
      <c r="J126" s="56">
        <v>3.9253999999999998</v>
      </c>
      <c r="K126" s="56">
        <v>99.727099999999993</v>
      </c>
      <c r="L126" s="56">
        <v>3.4099999999999998E-2</v>
      </c>
      <c r="M126" s="56">
        <v>1233.2801999999999</v>
      </c>
      <c r="N126" s="56">
        <v>300.9554</v>
      </c>
      <c r="O126" s="56">
        <v>0.27339999999999998</v>
      </c>
      <c r="P126" s="57">
        <v>3009</v>
      </c>
      <c r="Q126" s="57">
        <v>1</v>
      </c>
      <c r="R126" s="55"/>
      <c r="S126" s="55">
        <v>1</v>
      </c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>
        <v>234</v>
      </c>
      <c r="AL126" s="55"/>
      <c r="AM126" s="55"/>
      <c r="AN126" s="55"/>
      <c r="AO126" s="55">
        <v>5</v>
      </c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</row>
    <row r="127" spans="2:53" x14ac:dyDescent="0.2">
      <c r="B127" s="34">
        <v>3011</v>
      </c>
      <c r="C127" s="34">
        <v>3011</v>
      </c>
      <c r="D127" s="34" t="s">
        <v>73</v>
      </c>
      <c r="E127" s="35">
        <v>2259.8747859999999</v>
      </c>
      <c r="F127" s="36">
        <v>310</v>
      </c>
      <c r="G127" s="36">
        <v>3</v>
      </c>
      <c r="H127" s="37">
        <v>5.1585000000000001</v>
      </c>
      <c r="I127" s="37">
        <v>3.2553999999999998</v>
      </c>
      <c r="J127" s="37">
        <v>3.7427999999999999</v>
      </c>
      <c r="K127" s="37">
        <v>100.4502</v>
      </c>
      <c r="L127" s="37">
        <v>4.2700000000000002E-2</v>
      </c>
      <c r="M127" s="37">
        <v>895.68200000000002</v>
      </c>
      <c r="N127" s="37">
        <v>307.0367</v>
      </c>
      <c r="O127" s="37">
        <v>0.41589999999999999</v>
      </c>
      <c r="P127" s="38">
        <v>3009</v>
      </c>
      <c r="Q127" s="38">
        <v>0</v>
      </c>
      <c r="R127" s="36"/>
      <c r="S127" s="36">
        <v>1</v>
      </c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>
        <v>234</v>
      </c>
      <c r="AL127" s="36"/>
      <c r="AM127" s="36"/>
      <c r="AN127" s="36">
        <v>5</v>
      </c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</row>
    <row r="128" spans="2:53" x14ac:dyDescent="0.2">
      <c r="B128" s="14">
        <v>4110</v>
      </c>
      <c r="C128" s="14">
        <v>4110</v>
      </c>
      <c r="D128" s="14" t="s">
        <v>88</v>
      </c>
      <c r="E128" s="15">
        <v>2205.993093</v>
      </c>
      <c r="F128" s="16">
        <v>319</v>
      </c>
      <c r="G128" s="16">
        <v>3</v>
      </c>
      <c r="H128" s="17">
        <v>3.8853</v>
      </c>
      <c r="I128" s="17">
        <v>3.0026999999999999</v>
      </c>
      <c r="J128" s="17">
        <v>4.1536999999999997</v>
      </c>
      <c r="K128" s="17">
        <v>83.800399999999996</v>
      </c>
      <c r="L128" s="17">
        <v>2.7699999999999999E-2</v>
      </c>
      <c r="M128" s="17">
        <v>1262.1287</v>
      </c>
      <c r="N128" s="17">
        <v>316.57819999999998</v>
      </c>
      <c r="O128" s="17">
        <v>0.2717</v>
      </c>
      <c r="P128" s="18">
        <v>3009</v>
      </c>
      <c r="Q128" s="18">
        <v>0</v>
      </c>
      <c r="R128" s="16"/>
      <c r="S128" s="16">
        <v>12</v>
      </c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>
        <v>345</v>
      </c>
      <c r="AL128" s="16"/>
      <c r="AM128" s="16"/>
      <c r="AN128" s="16"/>
      <c r="AO128" s="16">
        <v>6</v>
      </c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</row>
    <row r="129" spans="2:53" x14ac:dyDescent="0.2">
      <c r="B129" s="14">
        <v>10013</v>
      </c>
      <c r="C129" s="14">
        <v>10013</v>
      </c>
      <c r="D129" s="14" t="s">
        <v>122</v>
      </c>
      <c r="E129" s="15">
        <v>906.53814980000004</v>
      </c>
      <c r="F129" s="16">
        <v>315</v>
      </c>
      <c r="G129" s="16">
        <v>3</v>
      </c>
      <c r="H129" s="17">
        <v>3.9100999999999999</v>
      </c>
      <c r="I129" s="17">
        <v>3.0026999999999999</v>
      </c>
      <c r="J129" s="17">
        <v>4.1536999999999997</v>
      </c>
      <c r="K129" s="17">
        <v>99.727099999999993</v>
      </c>
      <c r="L129" s="17">
        <v>2.9100000000000001E-2</v>
      </c>
      <c r="M129" s="17">
        <v>1288.8268</v>
      </c>
      <c r="N129" s="17">
        <v>310.74509999999998</v>
      </c>
      <c r="O129" s="17">
        <v>0.26629999999999998</v>
      </c>
      <c r="P129" s="18">
        <v>3009</v>
      </c>
      <c r="Q129" s="18">
        <v>0</v>
      </c>
      <c r="R129" s="16"/>
      <c r="S129" s="16">
        <v>12</v>
      </c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>
        <v>34</v>
      </c>
      <c r="AL129" s="16"/>
      <c r="AM129" s="16"/>
      <c r="AN129" s="16"/>
      <c r="AO129" s="16">
        <v>5</v>
      </c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</row>
    <row r="130" spans="2:53" x14ac:dyDescent="0.2">
      <c r="B130" s="14">
        <v>9013010</v>
      </c>
      <c r="C130" s="14">
        <v>3010</v>
      </c>
      <c r="D130" s="14" t="s">
        <v>297</v>
      </c>
      <c r="E130" s="15">
        <v>1240.635311</v>
      </c>
      <c r="F130" s="16">
        <v>310</v>
      </c>
      <c r="G130" s="16">
        <v>3</v>
      </c>
      <c r="H130" s="17">
        <v>4.4740000000000002</v>
      </c>
      <c r="I130" s="17">
        <v>3.0729000000000002</v>
      </c>
      <c r="J130" s="17">
        <v>4.0395000000000003</v>
      </c>
      <c r="K130" s="17">
        <v>100.1181</v>
      </c>
      <c r="L130" s="17">
        <v>3.1199999999999999E-2</v>
      </c>
      <c r="M130" s="17">
        <v>1097.6392000000001</v>
      </c>
      <c r="N130" s="17">
        <v>308.66500000000002</v>
      </c>
      <c r="O130" s="17">
        <v>0.2969</v>
      </c>
      <c r="P130" s="18">
        <v>3009</v>
      </c>
      <c r="Q130" s="18">
        <v>0</v>
      </c>
      <c r="R130" s="16"/>
      <c r="S130" s="16">
        <v>1</v>
      </c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>
        <v>234</v>
      </c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</row>
    <row r="131" spans="2:53" x14ac:dyDescent="0.2">
      <c r="B131" s="14">
        <v>9023010</v>
      </c>
      <c r="C131" s="14">
        <v>3010</v>
      </c>
      <c r="D131" s="14" t="s">
        <v>297</v>
      </c>
      <c r="E131" s="15">
        <v>6011.0843940000004</v>
      </c>
      <c r="F131" s="16">
        <v>310</v>
      </c>
      <c r="G131" s="16">
        <v>3</v>
      </c>
      <c r="H131" s="17">
        <v>4.8890000000000002</v>
      </c>
      <c r="I131" s="17">
        <v>3.2553999999999998</v>
      </c>
      <c r="J131" s="17">
        <v>3.7427999999999999</v>
      </c>
      <c r="K131" s="17">
        <v>100.1181</v>
      </c>
      <c r="L131" s="17">
        <v>4.2700000000000002E-2</v>
      </c>
      <c r="M131" s="17">
        <v>1025.4286</v>
      </c>
      <c r="N131" s="17">
        <v>295.9384</v>
      </c>
      <c r="O131" s="17">
        <v>0.30609999999999998</v>
      </c>
      <c r="P131" s="18">
        <v>3009</v>
      </c>
      <c r="Q131" s="18">
        <v>0</v>
      </c>
      <c r="R131" s="16"/>
      <c r="S131" s="16">
        <v>1</v>
      </c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>
        <v>234</v>
      </c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</row>
    <row r="132" spans="2:53" x14ac:dyDescent="0.2">
      <c r="B132" s="14">
        <v>90111040</v>
      </c>
      <c r="C132" s="14">
        <v>11040</v>
      </c>
      <c r="D132" s="14" t="s">
        <v>309</v>
      </c>
      <c r="E132" s="15">
        <v>4331.0240519999998</v>
      </c>
      <c r="F132" s="16">
        <v>323</v>
      </c>
      <c r="G132" s="16">
        <v>3</v>
      </c>
      <c r="H132" s="17">
        <v>4.4740000000000002</v>
      </c>
      <c r="I132" s="17">
        <v>3.0729000000000002</v>
      </c>
      <c r="J132" s="17">
        <v>4.0395000000000003</v>
      </c>
      <c r="K132" s="17">
        <v>100.1181</v>
      </c>
      <c r="L132" s="17">
        <v>3.1199999999999999E-2</v>
      </c>
      <c r="M132" s="17">
        <v>1097.6392000000001</v>
      </c>
      <c r="N132" s="17">
        <v>308.66500000000002</v>
      </c>
      <c r="O132" s="17">
        <v>0.2969</v>
      </c>
      <c r="P132" s="18">
        <v>3009</v>
      </c>
      <c r="Q132" s="18">
        <v>0</v>
      </c>
      <c r="R132" s="16"/>
      <c r="S132" s="16">
        <v>1</v>
      </c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>
        <v>23</v>
      </c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</row>
    <row r="133" spans="2:53" ht="13.5" thickBot="1" x14ac:dyDescent="0.25">
      <c r="B133" s="19">
        <v>90211040</v>
      </c>
      <c r="C133" s="19">
        <v>11040</v>
      </c>
      <c r="D133" s="19" t="s">
        <v>309</v>
      </c>
      <c r="E133" s="20">
        <v>5419.3641079999998</v>
      </c>
      <c r="F133" s="21">
        <v>323</v>
      </c>
      <c r="G133" s="21">
        <v>3</v>
      </c>
      <c r="H133" s="22">
        <v>5.1124000000000001</v>
      </c>
      <c r="I133" s="22">
        <v>3.3536000000000001</v>
      </c>
      <c r="J133" s="22">
        <v>3.5830000000000002</v>
      </c>
      <c r="K133" s="22">
        <v>100.1181</v>
      </c>
      <c r="L133" s="22">
        <v>6.0900000000000003E-2</v>
      </c>
      <c r="M133" s="22">
        <v>986.54600000000005</v>
      </c>
      <c r="N133" s="22">
        <v>289.08569999999997</v>
      </c>
      <c r="O133" s="22">
        <v>0.31109999999999999</v>
      </c>
      <c r="P133" s="23">
        <v>3009</v>
      </c>
      <c r="Q133" s="23">
        <v>0</v>
      </c>
      <c r="R133" s="21"/>
      <c r="S133" s="21">
        <v>1</v>
      </c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>
        <v>23</v>
      </c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</row>
    <row r="134" spans="2:53" ht="13.5" thickBot="1" x14ac:dyDescent="0.25">
      <c r="B134" s="58">
        <v>10191</v>
      </c>
      <c r="C134" s="58">
        <v>10191</v>
      </c>
      <c r="D134" s="58" t="s">
        <v>148</v>
      </c>
      <c r="E134" s="59">
        <v>904.69288229999995</v>
      </c>
      <c r="F134" s="60">
        <v>321</v>
      </c>
      <c r="G134" s="60">
        <v>3</v>
      </c>
      <c r="H134" s="61">
        <v>22.1585</v>
      </c>
      <c r="I134" s="61">
        <v>2.4272999999999998</v>
      </c>
      <c r="J134" s="61">
        <v>5.6109999999999998</v>
      </c>
      <c r="K134" s="61">
        <v>64.810699999999997</v>
      </c>
      <c r="L134" s="61">
        <v>3.1699999999999999E-2</v>
      </c>
      <c r="M134" s="61">
        <v>945.11440000000005</v>
      </c>
      <c r="N134" s="61">
        <v>256.77120000000002</v>
      </c>
      <c r="O134" s="61">
        <v>0.748</v>
      </c>
      <c r="P134" s="62">
        <v>3010</v>
      </c>
      <c r="Q134" s="62">
        <v>1</v>
      </c>
      <c r="R134" s="60"/>
      <c r="S134" s="60"/>
      <c r="T134" s="60"/>
      <c r="U134" s="60"/>
      <c r="V134" s="60"/>
      <c r="W134" s="60"/>
      <c r="X134" s="60"/>
      <c r="Y134" s="60"/>
      <c r="Z134" s="60">
        <v>1</v>
      </c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>
        <v>3</v>
      </c>
      <c r="AO134" s="60"/>
      <c r="AP134" s="60"/>
      <c r="AQ134" s="60"/>
      <c r="AR134" s="60"/>
      <c r="AS134" s="60">
        <v>2</v>
      </c>
      <c r="AT134" s="60"/>
      <c r="AU134" s="60"/>
      <c r="AV134" s="60"/>
      <c r="AW134" s="60"/>
      <c r="AX134" s="60"/>
      <c r="AY134" s="60"/>
      <c r="AZ134" s="60"/>
      <c r="BA134" s="60"/>
    </row>
    <row r="135" spans="2:53" x14ac:dyDescent="0.2">
      <c r="B135" s="53">
        <v>10190</v>
      </c>
      <c r="C135" s="53">
        <v>10190</v>
      </c>
      <c r="D135" s="53" t="s">
        <v>147</v>
      </c>
      <c r="E135" s="54">
        <v>6406.2715390000003</v>
      </c>
      <c r="F135" s="55">
        <v>303</v>
      </c>
      <c r="G135" s="55">
        <v>3</v>
      </c>
      <c r="H135" s="56">
        <v>21.086500000000001</v>
      </c>
      <c r="I135" s="56">
        <v>2.4272999999999998</v>
      </c>
      <c r="J135" s="56">
        <v>5.6109999999999998</v>
      </c>
      <c r="K135" s="56">
        <v>88.992400000000004</v>
      </c>
      <c r="L135" s="56">
        <v>0.1588</v>
      </c>
      <c r="M135" s="56">
        <v>999.49019999999996</v>
      </c>
      <c r="N135" s="56">
        <v>376.75839999999999</v>
      </c>
      <c r="O135" s="56">
        <v>0.52259999999999995</v>
      </c>
      <c r="P135" s="57">
        <v>3011</v>
      </c>
      <c r="Q135" s="57">
        <v>1</v>
      </c>
      <c r="R135" s="55"/>
      <c r="S135" s="55"/>
      <c r="T135" s="55"/>
      <c r="U135" s="55"/>
      <c r="V135" s="55"/>
      <c r="W135" s="55"/>
      <c r="X135" s="55"/>
      <c r="Y135" s="55"/>
      <c r="Z135" s="55">
        <v>1</v>
      </c>
      <c r="AA135" s="55"/>
      <c r="AB135" s="55"/>
      <c r="AC135" s="55"/>
      <c r="AD135" s="55"/>
      <c r="AE135" s="55"/>
      <c r="AF135" s="55"/>
      <c r="AG135" s="55"/>
      <c r="AH135" s="55"/>
      <c r="AI135" s="55"/>
      <c r="AJ135" s="55">
        <v>3</v>
      </c>
      <c r="AK135" s="55"/>
      <c r="AL135" s="55"/>
      <c r="AM135" s="55"/>
      <c r="AN135" s="55"/>
      <c r="AO135" s="55"/>
      <c r="AP135" s="55"/>
      <c r="AQ135" s="55"/>
      <c r="AR135" s="55"/>
      <c r="AS135" s="55">
        <v>2</v>
      </c>
      <c r="AT135" s="55"/>
      <c r="AU135" s="55"/>
      <c r="AV135" s="55"/>
      <c r="AW135" s="55"/>
      <c r="AX135" s="55"/>
      <c r="AY135" s="55"/>
      <c r="AZ135" s="55"/>
      <c r="BA135" s="55"/>
    </row>
    <row r="136" spans="2:53" x14ac:dyDescent="0.2">
      <c r="B136" s="34">
        <v>10195</v>
      </c>
      <c r="C136" s="34">
        <v>10195</v>
      </c>
      <c r="D136" s="34" t="s">
        <v>147</v>
      </c>
      <c r="E136" s="35">
        <v>93.467483650000005</v>
      </c>
      <c r="F136" s="36">
        <v>303</v>
      </c>
      <c r="G136" s="36">
        <v>3</v>
      </c>
      <c r="H136" s="37">
        <v>21.086500000000001</v>
      </c>
      <c r="I136" s="37">
        <v>2.4272999999999998</v>
      </c>
      <c r="J136" s="37">
        <v>5.6109999999999998</v>
      </c>
      <c r="K136" s="37">
        <v>88.992400000000004</v>
      </c>
      <c r="L136" s="37">
        <v>0.1588</v>
      </c>
      <c r="M136" s="37">
        <v>999.49019999999996</v>
      </c>
      <c r="N136" s="37">
        <v>376.75839999999999</v>
      </c>
      <c r="O136" s="37">
        <v>0.52259999999999995</v>
      </c>
      <c r="P136" s="38">
        <v>3011</v>
      </c>
      <c r="Q136" s="38">
        <v>0</v>
      </c>
      <c r="R136" s="36"/>
      <c r="S136" s="36"/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/>
      <c r="AD136" s="36"/>
      <c r="AE136" s="36"/>
      <c r="AF136" s="36"/>
      <c r="AG136" s="36"/>
      <c r="AH136" s="36"/>
      <c r="AI136" s="36"/>
      <c r="AJ136" s="36">
        <v>3</v>
      </c>
      <c r="AK136" s="36"/>
      <c r="AL136" s="36"/>
      <c r="AM136" s="36"/>
      <c r="AN136" s="36"/>
      <c r="AO136" s="36"/>
      <c r="AP136" s="36"/>
      <c r="AQ136" s="36"/>
      <c r="AR136" s="36"/>
      <c r="AS136" s="36">
        <v>2</v>
      </c>
      <c r="AT136" s="36"/>
      <c r="AU136" s="36"/>
      <c r="AV136" s="36"/>
      <c r="AW136" s="36"/>
      <c r="AX136" s="36"/>
      <c r="AY136" s="36"/>
      <c r="AZ136" s="36"/>
      <c r="BA136" s="36"/>
    </row>
    <row r="137" spans="2:53" ht="13.5" thickBot="1" x14ac:dyDescent="0.25">
      <c r="B137" s="19">
        <v>10221</v>
      </c>
      <c r="C137" s="19">
        <v>10221</v>
      </c>
      <c r="D137" s="19" t="s">
        <v>154</v>
      </c>
      <c r="E137" s="20">
        <v>1031.9081470000001</v>
      </c>
      <c r="F137" s="21">
        <v>303</v>
      </c>
      <c r="G137" s="21">
        <v>3</v>
      </c>
      <c r="H137" s="22">
        <v>21.086500000000001</v>
      </c>
      <c r="I137" s="22">
        <v>2.4272999999999998</v>
      </c>
      <c r="J137" s="22">
        <v>5.6109999999999998</v>
      </c>
      <c r="K137" s="22">
        <v>88.992400000000004</v>
      </c>
      <c r="L137" s="22">
        <v>0.1588</v>
      </c>
      <c r="M137" s="22">
        <v>999.49019999999996</v>
      </c>
      <c r="N137" s="22">
        <v>376.75839999999999</v>
      </c>
      <c r="O137" s="22">
        <v>0.52259999999999995</v>
      </c>
      <c r="P137" s="23">
        <v>3011</v>
      </c>
      <c r="Q137" s="23">
        <v>0</v>
      </c>
      <c r="R137" s="21"/>
      <c r="S137" s="21"/>
      <c r="T137" s="21"/>
      <c r="U137" s="21"/>
      <c r="V137" s="21"/>
      <c r="W137" s="21"/>
      <c r="X137" s="21"/>
      <c r="Y137" s="21"/>
      <c r="Z137" s="21">
        <v>1</v>
      </c>
      <c r="AA137" s="21"/>
      <c r="AB137" s="21"/>
      <c r="AC137" s="21"/>
      <c r="AD137" s="21"/>
      <c r="AE137" s="21"/>
      <c r="AF137" s="21"/>
      <c r="AG137" s="21"/>
      <c r="AH137" s="21"/>
      <c r="AI137" s="21"/>
      <c r="AJ137" s="21">
        <v>34</v>
      </c>
      <c r="AK137" s="21"/>
      <c r="AL137" s="21"/>
      <c r="AM137" s="21"/>
      <c r="AN137" s="21"/>
      <c r="AO137" s="21"/>
      <c r="AP137" s="21"/>
      <c r="AQ137" s="21"/>
      <c r="AR137" s="21"/>
      <c r="AS137" s="21">
        <v>2</v>
      </c>
      <c r="AT137" s="21"/>
      <c r="AU137" s="21"/>
      <c r="AV137" s="21"/>
      <c r="AW137" s="21"/>
      <c r="AX137" s="21"/>
      <c r="AY137" s="21"/>
      <c r="AZ137" s="21"/>
      <c r="BA137" s="21"/>
    </row>
    <row r="138" spans="2:53" x14ac:dyDescent="0.2">
      <c r="B138" s="53">
        <v>8060</v>
      </c>
      <c r="C138" s="53">
        <v>8060</v>
      </c>
      <c r="D138" s="53" t="s">
        <v>110</v>
      </c>
      <c r="E138" s="54">
        <v>69863.986969999998</v>
      </c>
      <c r="F138" s="55">
        <v>311</v>
      </c>
      <c r="G138" s="55">
        <v>3</v>
      </c>
      <c r="H138" s="56">
        <v>2.4121999999999999</v>
      </c>
      <c r="I138" s="56">
        <v>3.0026999999999999</v>
      </c>
      <c r="J138" s="56">
        <v>4.1536999999999997</v>
      </c>
      <c r="K138" s="56">
        <v>70.369399999999999</v>
      </c>
      <c r="L138" s="56">
        <v>2.4199999999999999E-2</v>
      </c>
      <c r="M138" s="56">
        <v>1370.9782</v>
      </c>
      <c r="N138" s="56">
        <v>401.79570000000001</v>
      </c>
      <c r="O138" s="56">
        <v>0.29320000000000002</v>
      </c>
      <c r="P138" s="57">
        <v>3012</v>
      </c>
      <c r="Q138" s="57">
        <v>1</v>
      </c>
      <c r="R138" s="55"/>
      <c r="S138" s="55">
        <v>123</v>
      </c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>
        <v>5</v>
      </c>
      <c r="AK138" s="55">
        <v>4</v>
      </c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</row>
    <row r="139" spans="2:53" x14ac:dyDescent="0.2">
      <c r="B139" s="34">
        <v>8012</v>
      </c>
      <c r="C139" s="34">
        <v>8012</v>
      </c>
      <c r="D139" s="34" t="s">
        <v>103</v>
      </c>
      <c r="E139" s="35">
        <v>1317.0296109999999</v>
      </c>
      <c r="F139" s="36">
        <v>311</v>
      </c>
      <c r="G139" s="36">
        <v>3</v>
      </c>
      <c r="H139" s="37">
        <v>4.4591000000000003</v>
      </c>
      <c r="I139" s="37">
        <v>3.0026999999999999</v>
      </c>
      <c r="J139" s="37">
        <v>4.1536999999999997</v>
      </c>
      <c r="K139" s="37">
        <v>66.045500000000004</v>
      </c>
      <c r="L139" s="37">
        <v>2.4199999999999999E-2</v>
      </c>
      <c r="M139" s="37">
        <v>1372.5093999999999</v>
      </c>
      <c r="N139" s="37">
        <v>396.71679999999998</v>
      </c>
      <c r="O139" s="37">
        <v>0.4042</v>
      </c>
      <c r="P139" s="38">
        <v>3012</v>
      </c>
      <c r="Q139" s="38">
        <v>0</v>
      </c>
      <c r="R139" s="36"/>
      <c r="S139" s="36">
        <v>12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>
        <v>3</v>
      </c>
      <c r="AH139" s="36"/>
      <c r="AI139" s="36"/>
      <c r="AJ139" s="36">
        <v>4</v>
      </c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</row>
    <row r="140" spans="2:53" x14ac:dyDescent="0.2">
      <c r="B140" s="14">
        <v>8030</v>
      </c>
      <c r="C140" s="14">
        <v>8030</v>
      </c>
      <c r="D140" s="14" t="s">
        <v>107</v>
      </c>
      <c r="E140" s="15">
        <v>6961.7045589999998</v>
      </c>
      <c r="F140" s="16">
        <v>311</v>
      </c>
      <c r="G140" s="16">
        <v>3</v>
      </c>
      <c r="H140" s="17">
        <v>2.9039000000000001</v>
      </c>
      <c r="I140" s="17">
        <v>3.0026999999999999</v>
      </c>
      <c r="J140" s="17">
        <v>4.1536999999999997</v>
      </c>
      <c r="K140" s="17">
        <v>70.420400000000001</v>
      </c>
      <c r="L140" s="17">
        <v>2.4400000000000002E-2</v>
      </c>
      <c r="M140" s="17">
        <v>1199.944</v>
      </c>
      <c r="N140" s="17">
        <v>416.60910000000001</v>
      </c>
      <c r="O140" s="17">
        <v>0.34649999999999997</v>
      </c>
      <c r="P140" s="18">
        <v>3012</v>
      </c>
      <c r="Q140" s="18">
        <v>0</v>
      </c>
      <c r="R140" s="16"/>
      <c r="S140" s="16">
        <v>123</v>
      </c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>
        <v>5</v>
      </c>
      <c r="AK140" s="16">
        <v>4</v>
      </c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</row>
    <row r="141" spans="2:53" ht="13.5" thickBot="1" x14ac:dyDescent="0.25">
      <c r="B141" s="19">
        <v>8061</v>
      </c>
      <c r="C141" s="19">
        <v>8061</v>
      </c>
      <c r="D141" s="19" t="s">
        <v>111</v>
      </c>
      <c r="E141" s="20">
        <v>1289.1076559999999</v>
      </c>
      <c r="F141" s="21">
        <v>306</v>
      </c>
      <c r="G141" s="21">
        <v>3</v>
      </c>
      <c r="H141" s="22">
        <v>9.6929999999999996</v>
      </c>
      <c r="I141" s="22">
        <v>3.0026999999999999</v>
      </c>
      <c r="J141" s="22">
        <v>4.1536999999999997</v>
      </c>
      <c r="K141" s="22">
        <v>69.848799999999997</v>
      </c>
      <c r="L141" s="22">
        <v>2.4E-2</v>
      </c>
      <c r="M141" s="22">
        <v>1491.6234999999999</v>
      </c>
      <c r="N141" s="22">
        <v>354.55770000000001</v>
      </c>
      <c r="O141" s="22">
        <v>0.26729999999999998</v>
      </c>
      <c r="P141" s="23">
        <v>3012</v>
      </c>
      <c r="Q141" s="23">
        <v>0</v>
      </c>
      <c r="R141" s="21"/>
      <c r="S141" s="21">
        <v>123</v>
      </c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>
        <v>4</v>
      </c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>
        <v>5</v>
      </c>
      <c r="AX141" s="21"/>
      <c r="AY141" s="21"/>
      <c r="AZ141" s="21"/>
      <c r="BA141" s="21"/>
    </row>
    <row r="142" spans="2:53" x14ac:dyDescent="0.2">
      <c r="B142" s="53">
        <v>8120</v>
      </c>
      <c r="C142" s="53">
        <v>8120</v>
      </c>
      <c r="D142" s="53" t="s">
        <v>117</v>
      </c>
      <c r="E142" s="54">
        <v>6115.6535000000003</v>
      </c>
      <c r="F142" s="55">
        <v>327</v>
      </c>
      <c r="G142" s="55">
        <v>3</v>
      </c>
      <c r="H142" s="56">
        <v>4.7371999999999996</v>
      </c>
      <c r="I142" s="56">
        <v>3.8014999999999999</v>
      </c>
      <c r="J142" s="56">
        <v>2.3109000000000002</v>
      </c>
      <c r="K142" s="56">
        <v>98.613900000000001</v>
      </c>
      <c r="L142" s="56">
        <v>0.10829999999999999</v>
      </c>
      <c r="M142" s="56">
        <v>398.34780000000001</v>
      </c>
      <c r="N142" s="56">
        <v>486.68939999999998</v>
      </c>
      <c r="O142" s="56">
        <v>0.55710000000000004</v>
      </c>
      <c r="P142" s="57">
        <v>3013</v>
      </c>
      <c r="Q142" s="57">
        <v>1</v>
      </c>
      <c r="R142" s="55">
        <v>12</v>
      </c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>
        <v>3</v>
      </c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</row>
    <row r="143" spans="2:53" x14ac:dyDescent="0.2">
      <c r="B143" s="34">
        <v>8016</v>
      </c>
      <c r="C143" s="34">
        <v>8016</v>
      </c>
      <c r="D143" s="34" t="s">
        <v>102</v>
      </c>
      <c r="E143" s="35">
        <v>1038.1381249999999</v>
      </c>
      <c r="F143" s="36">
        <v>327</v>
      </c>
      <c r="G143" s="36">
        <v>3</v>
      </c>
      <c r="H143" s="37">
        <v>4.6733000000000002</v>
      </c>
      <c r="I143" s="37">
        <v>3.8014999999999999</v>
      </c>
      <c r="J143" s="37">
        <v>2.3109000000000002</v>
      </c>
      <c r="K143" s="37">
        <v>100.2149</v>
      </c>
      <c r="L143" s="37">
        <v>0.1085</v>
      </c>
      <c r="M143" s="37">
        <v>412.47669999999999</v>
      </c>
      <c r="N143" s="37">
        <v>483.34100000000001</v>
      </c>
      <c r="O143" s="37">
        <v>0.54730000000000001</v>
      </c>
      <c r="P143" s="38">
        <v>3013</v>
      </c>
      <c r="Q143" s="38">
        <v>0</v>
      </c>
      <c r="R143" s="36">
        <v>12</v>
      </c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>
        <v>3</v>
      </c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</row>
    <row r="144" spans="2:53" ht="13.5" thickBot="1" x14ac:dyDescent="0.25">
      <c r="B144" s="19">
        <v>10016</v>
      </c>
      <c r="C144" s="19">
        <v>10016</v>
      </c>
      <c r="D144" s="19" t="s">
        <v>120</v>
      </c>
      <c r="E144" s="20">
        <v>2926.6019289999999</v>
      </c>
      <c r="F144" s="21">
        <v>327</v>
      </c>
      <c r="G144" s="21">
        <v>3</v>
      </c>
      <c r="H144" s="22">
        <v>4.9926000000000004</v>
      </c>
      <c r="I144" s="22">
        <v>3.8014999999999999</v>
      </c>
      <c r="J144" s="22">
        <v>2.3109000000000002</v>
      </c>
      <c r="K144" s="22">
        <v>83.993499999999997</v>
      </c>
      <c r="L144" s="22">
        <v>9.3700000000000006E-2</v>
      </c>
      <c r="M144" s="22">
        <v>341.8322</v>
      </c>
      <c r="N144" s="22">
        <v>500.0831</v>
      </c>
      <c r="O144" s="22">
        <v>0.59640000000000004</v>
      </c>
      <c r="P144" s="23">
        <v>3013</v>
      </c>
      <c r="Q144" s="23">
        <v>0</v>
      </c>
      <c r="R144" s="21">
        <v>12</v>
      </c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>
        <v>3</v>
      </c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</row>
    <row r="145" spans="2:53" x14ac:dyDescent="0.2">
      <c r="B145" s="53">
        <v>9034010</v>
      </c>
      <c r="C145" s="53">
        <v>4010</v>
      </c>
      <c r="D145" s="53" t="s">
        <v>299</v>
      </c>
      <c r="E145" s="54">
        <v>57354.256439999997</v>
      </c>
      <c r="F145" s="55">
        <v>304</v>
      </c>
      <c r="G145" s="55">
        <v>3</v>
      </c>
      <c r="H145" s="56">
        <v>4.8840000000000003</v>
      </c>
      <c r="I145" s="56">
        <v>3.5095999999999998</v>
      </c>
      <c r="J145" s="56">
        <v>2.6796000000000002</v>
      </c>
      <c r="K145" s="56">
        <v>83.993499999999997</v>
      </c>
      <c r="L145" s="56">
        <v>3.2599999999999997E-2</v>
      </c>
      <c r="M145" s="56">
        <v>428.09309999999999</v>
      </c>
      <c r="N145" s="56">
        <v>505.36040000000003</v>
      </c>
      <c r="O145" s="56">
        <v>0.60199999999999998</v>
      </c>
      <c r="P145" s="57">
        <v>3014</v>
      </c>
      <c r="Q145" s="57">
        <v>1</v>
      </c>
      <c r="R145" s="55"/>
      <c r="S145" s="55">
        <v>1</v>
      </c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 t="s">
        <v>367</v>
      </c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</row>
    <row r="146" spans="2:53" x14ac:dyDescent="0.2">
      <c r="B146" s="34">
        <v>10270</v>
      </c>
      <c r="C146" s="34">
        <v>10270</v>
      </c>
      <c r="D146" s="34" t="s">
        <v>161</v>
      </c>
      <c r="E146" s="35">
        <v>6996.693671</v>
      </c>
      <c r="F146" s="36">
        <v>302</v>
      </c>
      <c r="G146" s="36">
        <v>3</v>
      </c>
      <c r="H146" s="37">
        <v>5.0945</v>
      </c>
      <c r="I146" s="37">
        <v>3.3115000000000001</v>
      </c>
      <c r="J146" s="37">
        <v>3.6514000000000002</v>
      </c>
      <c r="K146" s="37">
        <v>83.993499999999997</v>
      </c>
      <c r="L146" s="37">
        <v>4.9799999999999997E-2</v>
      </c>
      <c r="M146" s="37">
        <v>476.9246</v>
      </c>
      <c r="N146" s="37">
        <v>469.00979999999998</v>
      </c>
      <c r="O146" s="37">
        <v>0.56440000000000001</v>
      </c>
      <c r="P146" s="38">
        <v>3014</v>
      </c>
      <c r="Q146" s="38">
        <v>0</v>
      </c>
      <c r="R146" s="36"/>
      <c r="S146" s="36">
        <v>1</v>
      </c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>
        <v>3</v>
      </c>
      <c r="AK146" s="36">
        <v>2</v>
      </c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</row>
    <row r="147" spans="2:53" x14ac:dyDescent="0.2">
      <c r="B147" s="14">
        <v>11010</v>
      </c>
      <c r="C147" s="14">
        <v>11010</v>
      </c>
      <c r="D147" s="14" t="s">
        <v>164</v>
      </c>
      <c r="E147" s="15">
        <v>1618.224526</v>
      </c>
      <c r="F147" s="16">
        <v>327</v>
      </c>
      <c r="G147" s="16">
        <v>3</v>
      </c>
      <c r="H147" s="17">
        <v>4.7115</v>
      </c>
      <c r="I147" s="17">
        <v>3.1431</v>
      </c>
      <c r="J147" s="17">
        <v>3.9253999999999998</v>
      </c>
      <c r="K147" s="17">
        <v>83.993499999999997</v>
      </c>
      <c r="L147" s="17">
        <v>3.3799999999999997E-2</v>
      </c>
      <c r="M147" s="17">
        <v>543.5806</v>
      </c>
      <c r="N147" s="17">
        <v>480.75740000000002</v>
      </c>
      <c r="O147" s="17">
        <v>0.55579999999999996</v>
      </c>
      <c r="P147" s="18">
        <v>3014</v>
      </c>
      <c r="Q147" s="18">
        <v>0</v>
      </c>
      <c r="R147" s="16"/>
      <c r="S147" s="16">
        <v>1</v>
      </c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>
        <v>3</v>
      </c>
      <c r="AK147" s="16">
        <v>2</v>
      </c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</row>
    <row r="148" spans="2:53" x14ac:dyDescent="0.2">
      <c r="B148" s="14">
        <v>9014020</v>
      </c>
      <c r="C148" s="14">
        <v>4020</v>
      </c>
      <c r="D148" s="14" t="s">
        <v>300</v>
      </c>
      <c r="E148" s="15">
        <v>20659.897809999999</v>
      </c>
      <c r="F148" s="16">
        <v>305</v>
      </c>
      <c r="G148" s="16">
        <v>3</v>
      </c>
      <c r="H148" s="17">
        <v>4.9344999999999999</v>
      </c>
      <c r="I148" s="17">
        <v>3.1717</v>
      </c>
      <c r="J148" s="17">
        <v>3.6623000000000001</v>
      </c>
      <c r="K148" s="17">
        <v>83.881100000000004</v>
      </c>
      <c r="L148" s="17">
        <v>3.0099999999999998E-2</v>
      </c>
      <c r="M148" s="17">
        <v>522.92439999999999</v>
      </c>
      <c r="N148" s="17">
        <v>453.13639999999998</v>
      </c>
      <c r="O148" s="17">
        <v>0.64600000000000002</v>
      </c>
      <c r="P148" s="18">
        <v>3014</v>
      </c>
      <c r="Q148" s="18">
        <v>0</v>
      </c>
      <c r="R148" s="16"/>
      <c r="S148" s="16">
        <v>1</v>
      </c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>
        <v>234</v>
      </c>
      <c r="AK148" s="16"/>
      <c r="AL148" s="16"/>
      <c r="AM148" s="16"/>
      <c r="AN148" s="16">
        <v>5</v>
      </c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</row>
    <row r="149" spans="2:53" ht="13.5" thickBot="1" x14ac:dyDescent="0.25">
      <c r="B149" s="19">
        <v>90110186</v>
      </c>
      <c r="C149" s="19">
        <v>10186</v>
      </c>
      <c r="D149" s="19" t="s">
        <v>146</v>
      </c>
      <c r="E149" s="20">
        <v>8180.2437769999997</v>
      </c>
      <c r="F149" s="21">
        <v>302</v>
      </c>
      <c r="G149" s="21">
        <v>3</v>
      </c>
      <c r="H149" s="22">
        <v>4.7201000000000004</v>
      </c>
      <c r="I149" s="22">
        <v>3.3405999999999998</v>
      </c>
      <c r="J149" s="22">
        <v>3.1709999999999998</v>
      </c>
      <c r="K149" s="22">
        <v>83.993499999999997</v>
      </c>
      <c r="L149" s="22">
        <v>3.1399999999999997E-2</v>
      </c>
      <c r="M149" s="22">
        <v>485.1044</v>
      </c>
      <c r="N149" s="22">
        <v>500.42259999999999</v>
      </c>
      <c r="O149" s="22">
        <v>0.58420000000000005</v>
      </c>
      <c r="P149" s="23">
        <v>3014</v>
      </c>
      <c r="Q149" s="23">
        <v>0</v>
      </c>
      <c r="R149" s="21"/>
      <c r="S149" s="21">
        <v>1</v>
      </c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>
        <v>2</v>
      </c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</row>
    <row r="150" spans="2:53" x14ac:dyDescent="0.2">
      <c r="B150" s="53">
        <v>9024010</v>
      </c>
      <c r="C150" s="53">
        <v>4010</v>
      </c>
      <c r="D150" s="53" t="s">
        <v>299</v>
      </c>
      <c r="E150" s="54">
        <v>186782.56529999999</v>
      </c>
      <c r="F150" s="55">
        <v>304</v>
      </c>
      <c r="G150" s="55">
        <v>3</v>
      </c>
      <c r="H150" s="56">
        <v>4.5259</v>
      </c>
      <c r="I150" s="56">
        <v>3.0729000000000002</v>
      </c>
      <c r="J150" s="56">
        <v>4.0395000000000003</v>
      </c>
      <c r="K150" s="56">
        <v>102.4713</v>
      </c>
      <c r="L150" s="56">
        <v>3.1600000000000003E-2</v>
      </c>
      <c r="M150" s="56">
        <v>746.78240000000005</v>
      </c>
      <c r="N150" s="56">
        <v>426.65649999999999</v>
      </c>
      <c r="O150" s="56">
        <v>0.46710000000000002</v>
      </c>
      <c r="P150" s="57">
        <v>3015</v>
      </c>
      <c r="Q150" s="57">
        <v>1</v>
      </c>
      <c r="R150" s="55"/>
      <c r="S150" s="55">
        <v>1</v>
      </c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>
        <v>4</v>
      </c>
      <c r="AK150" s="55">
        <v>23</v>
      </c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</row>
    <row r="151" spans="2:53" x14ac:dyDescent="0.2">
      <c r="B151" s="34">
        <v>8070</v>
      </c>
      <c r="C151" s="34">
        <v>8070</v>
      </c>
      <c r="D151" s="34" t="s">
        <v>112</v>
      </c>
      <c r="E151" s="35">
        <v>3147.9146989999999</v>
      </c>
      <c r="F151" s="36">
        <v>311</v>
      </c>
      <c r="G151" s="36">
        <v>3</v>
      </c>
      <c r="H151" s="37">
        <v>4.1067</v>
      </c>
      <c r="I151" s="37">
        <v>3.1358999999999999</v>
      </c>
      <c r="J151" s="37">
        <v>3.8466</v>
      </c>
      <c r="K151" s="37">
        <v>101.23050000000001</v>
      </c>
      <c r="L151" s="37">
        <v>3.1699999999999999E-2</v>
      </c>
      <c r="M151" s="37">
        <v>673.80899999999997</v>
      </c>
      <c r="N151" s="37">
        <v>440.8263</v>
      </c>
      <c r="O151" s="37">
        <v>0.50819999999999999</v>
      </c>
      <c r="P151" s="38">
        <v>3015</v>
      </c>
      <c r="Q151" s="38">
        <v>0</v>
      </c>
      <c r="R151" s="36">
        <v>2</v>
      </c>
      <c r="S151" s="36">
        <v>1</v>
      </c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>
        <v>34</v>
      </c>
      <c r="AK151" s="36"/>
      <c r="AL151" s="36"/>
      <c r="AM151" s="36"/>
      <c r="AN151" s="36">
        <v>5</v>
      </c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</row>
    <row r="152" spans="2:53" x14ac:dyDescent="0.2">
      <c r="B152" s="14">
        <v>10010</v>
      </c>
      <c r="C152" s="14">
        <v>10010</v>
      </c>
      <c r="D152" s="14" t="s">
        <v>120</v>
      </c>
      <c r="E152" s="15">
        <v>14181.32098</v>
      </c>
      <c r="F152" s="16">
        <v>309</v>
      </c>
      <c r="G152" s="16">
        <v>3</v>
      </c>
      <c r="H152" s="17">
        <v>4.3662999999999998</v>
      </c>
      <c r="I152" s="17">
        <v>3.0026999999999999</v>
      </c>
      <c r="J152" s="17">
        <v>4.1536999999999997</v>
      </c>
      <c r="K152" s="17">
        <v>102.4713</v>
      </c>
      <c r="L152" s="17">
        <v>2.9499999999999998E-2</v>
      </c>
      <c r="M152" s="17">
        <v>774.5557</v>
      </c>
      <c r="N152" s="17">
        <v>431.55130000000003</v>
      </c>
      <c r="O152" s="17">
        <v>0.46360000000000001</v>
      </c>
      <c r="P152" s="18">
        <v>3015</v>
      </c>
      <c r="Q152" s="18">
        <v>0</v>
      </c>
      <c r="R152" s="16"/>
      <c r="S152" s="16">
        <v>12</v>
      </c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>
        <v>4</v>
      </c>
      <c r="AK152" s="16">
        <v>3</v>
      </c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</row>
    <row r="153" spans="2:53" x14ac:dyDescent="0.2">
      <c r="B153" s="14">
        <v>10012</v>
      </c>
      <c r="C153" s="14">
        <v>10012</v>
      </c>
      <c r="D153" s="14" t="s">
        <v>121</v>
      </c>
      <c r="E153" s="15">
        <v>2042.9380490000001</v>
      </c>
      <c r="F153" s="16">
        <v>305</v>
      </c>
      <c r="G153" s="16">
        <v>3</v>
      </c>
      <c r="H153" s="17">
        <v>4.7446999999999999</v>
      </c>
      <c r="I153" s="17">
        <v>3.0026999999999999</v>
      </c>
      <c r="J153" s="17">
        <v>4.1536999999999997</v>
      </c>
      <c r="K153" s="17">
        <v>101.20529999999999</v>
      </c>
      <c r="L153" s="17">
        <v>2.9499999999999998E-2</v>
      </c>
      <c r="M153" s="17">
        <v>755.36419999999998</v>
      </c>
      <c r="N153" s="17">
        <v>389.2029</v>
      </c>
      <c r="O153" s="17">
        <v>0.54310000000000003</v>
      </c>
      <c r="P153" s="18">
        <v>3015</v>
      </c>
      <c r="Q153" s="18">
        <v>0</v>
      </c>
      <c r="R153" s="16"/>
      <c r="S153" s="16">
        <v>12</v>
      </c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>
        <v>4</v>
      </c>
      <c r="AK153" s="16">
        <v>3</v>
      </c>
      <c r="AL153" s="16"/>
      <c r="AM153" s="16"/>
      <c r="AN153" s="16">
        <v>5</v>
      </c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</row>
    <row r="154" spans="2:53" x14ac:dyDescent="0.2">
      <c r="B154" s="14">
        <v>10110</v>
      </c>
      <c r="C154" s="14">
        <v>10110</v>
      </c>
      <c r="D154" s="14" t="s">
        <v>135</v>
      </c>
      <c r="E154" s="15">
        <v>32408.96992</v>
      </c>
      <c r="F154" s="16">
        <v>310</v>
      </c>
      <c r="G154" s="16">
        <v>3</v>
      </c>
      <c r="H154" s="17">
        <v>4.5346000000000002</v>
      </c>
      <c r="I154" s="17">
        <v>3.0729000000000002</v>
      </c>
      <c r="J154" s="17">
        <v>4.0395000000000003</v>
      </c>
      <c r="K154" s="17">
        <v>99.555700000000002</v>
      </c>
      <c r="L154" s="17">
        <v>3.1699999999999999E-2</v>
      </c>
      <c r="M154" s="17">
        <v>688.30619999999999</v>
      </c>
      <c r="N154" s="17">
        <v>446.32170000000002</v>
      </c>
      <c r="O154" s="17">
        <v>0.4955</v>
      </c>
      <c r="P154" s="18">
        <v>3015</v>
      </c>
      <c r="Q154" s="18">
        <v>0</v>
      </c>
      <c r="R154" s="16"/>
      <c r="S154" s="16">
        <v>1</v>
      </c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>
        <v>3</v>
      </c>
      <c r="AK154" s="16">
        <v>2</v>
      </c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</row>
    <row r="155" spans="2:53" x14ac:dyDescent="0.2">
      <c r="B155" s="14">
        <v>10111</v>
      </c>
      <c r="C155" s="14">
        <v>10111</v>
      </c>
      <c r="D155" s="14" t="s">
        <v>136</v>
      </c>
      <c r="E155" s="15">
        <v>7224.9417359999998</v>
      </c>
      <c r="F155" s="16">
        <v>305</v>
      </c>
      <c r="G155" s="16">
        <v>3</v>
      </c>
      <c r="H155" s="17">
        <v>4.9215999999999998</v>
      </c>
      <c r="I155" s="17">
        <v>3.0729000000000002</v>
      </c>
      <c r="J155" s="17">
        <v>4.0395000000000003</v>
      </c>
      <c r="K155" s="17">
        <v>92.746300000000005</v>
      </c>
      <c r="L155" s="17">
        <v>3.1600000000000003E-2</v>
      </c>
      <c r="M155" s="17">
        <v>610.6386</v>
      </c>
      <c r="N155" s="17">
        <v>423.63850000000002</v>
      </c>
      <c r="O155" s="17">
        <v>0.60350000000000004</v>
      </c>
      <c r="P155" s="18">
        <v>3015</v>
      </c>
      <c r="Q155" s="18">
        <v>0</v>
      </c>
      <c r="R155" s="16"/>
      <c r="S155" s="16">
        <v>1</v>
      </c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>
        <v>3</v>
      </c>
      <c r="AK155" s="16">
        <v>2</v>
      </c>
      <c r="AL155" s="16"/>
      <c r="AM155" s="16"/>
      <c r="AN155" s="16">
        <v>4</v>
      </c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</row>
    <row r="156" spans="2:53" x14ac:dyDescent="0.2">
      <c r="B156" s="14">
        <v>10211</v>
      </c>
      <c r="C156" s="14">
        <v>10211</v>
      </c>
      <c r="D156" s="14" t="s">
        <v>152</v>
      </c>
      <c r="E156" s="15">
        <v>1196.9699539999999</v>
      </c>
      <c r="F156" s="16">
        <v>309</v>
      </c>
      <c r="G156" s="16">
        <v>3</v>
      </c>
      <c r="H156" s="17">
        <v>4.8365</v>
      </c>
      <c r="I156" s="17">
        <v>3.2132999999999998</v>
      </c>
      <c r="J156" s="17">
        <v>3.8113000000000001</v>
      </c>
      <c r="K156" s="17">
        <v>102.7933</v>
      </c>
      <c r="L156" s="17">
        <v>3.9100000000000003E-2</v>
      </c>
      <c r="M156" s="17">
        <v>749.71190000000001</v>
      </c>
      <c r="N156" s="17">
        <v>397.20159999999998</v>
      </c>
      <c r="O156" s="17">
        <v>0.44590000000000002</v>
      </c>
      <c r="P156" s="18">
        <v>3015</v>
      </c>
      <c r="Q156" s="18">
        <v>0</v>
      </c>
      <c r="R156" s="16"/>
      <c r="S156" s="16">
        <v>1</v>
      </c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>
        <v>4</v>
      </c>
      <c r="AK156" s="16">
        <v>23</v>
      </c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</row>
    <row r="157" spans="2:53" x14ac:dyDescent="0.2">
      <c r="B157" s="14">
        <v>9014010</v>
      </c>
      <c r="C157" s="14">
        <v>4010</v>
      </c>
      <c r="D157" s="14" t="s">
        <v>299</v>
      </c>
      <c r="E157" s="15">
        <v>77748.25189</v>
      </c>
      <c r="F157" s="16">
        <v>304</v>
      </c>
      <c r="G157" s="16">
        <v>3</v>
      </c>
      <c r="H157" s="17">
        <v>4.5259</v>
      </c>
      <c r="I157" s="17">
        <v>3.0729000000000002</v>
      </c>
      <c r="J157" s="17">
        <v>4.0395000000000003</v>
      </c>
      <c r="K157" s="17">
        <v>102.4713</v>
      </c>
      <c r="L157" s="17">
        <v>3.1600000000000003E-2</v>
      </c>
      <c r="M157" s="17">
        <v>746.78240000000005</v>
      </c>
      <c r="N157" s="17">
        <v>426.65649999999999</v>
      </c>
      <c r="O157" s="17">
        <v>0.46710000000000002</v>
      </c>
      <c r="P157" s="18">
        <v>3015</v>
      </c>
      <c r="Q157" s="18">
        <v>0</v>
      </c>
      <c r="R157" s="16"/>
      <c r="S157" s="16">
        <v>1</v>
      </c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>
        <v>4</v>
      </c>
      <c r="AK157" s="16">
        <v>23</v>
      </c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</row>
    <row r="158" spans="2:53" ht="13.5" thickBot="1" x14ac:dyDescent="0.25">
      <c r="B158" s="19">
        <v>90111050</v>
      </c>
      <c r="C158" s="19">
        <v>11050</v>
      </c>
      <c r="D158" s="19" t="s">
        <v>310</v>
      </c>
      <c r="E158" s="20">
        <v>10471.80349</v>
      </c>
      <c r="F158" s="21">
        <v>324</v>
      </c>
      <c r="G158" s="21">
        <v>3</v>
      </c>
      <c r="H158" s="22">
        <v>4.5388999999999999</v>
      </c>
      <c r="I158" s="22">
        <v>3.0729000000000002</v>
      </c>
      <c r="J158" s="22">
        <v>4.0395000000000003</v>
      </c>
      <c r="K158" s="22">
        <v>96.767700000000005</v>
      </c>
      <c r="L158" s="22">
        <v>3.1699999999999999E-2</v>
      </c>
      <c r="M158" s="22">
        <v>659.06809999999996</v>
      </c>
      <c r="N158" s="22">
        <v>456.15429999999998</v>
      </c>
      <c r="O158" s="22">
        <v>0.50970000000000004</v>
      </c>
      <c r="P158" s="23">
        <v>3015</v>
      </c>
      <c r="Q158" s="23">
        <v>0</v>
      </c>
      <c r="R158" s="21"/>
      <c r="S158" s="21">
        <v>1</v>
      </c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>
        <v>3</v>
      </c>
      <c r="AK158" s="21">
        <v>2</v>
      </c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</row>
    <row r="159" spans="2:53" x14ac:dyDescent="0.2">
      <c r="B159" s="53">
        <v>10040</v>
      </c>
      <c r="C159" s="53">
        <v>10040</v>
      </c>
      <c r="D159" s="53" t="s">
        <v>125</v>
      </c>
      <c r="E159" s="54">
        <v>8129.2485969999998</v>
      </c>
      <c r="F159" s="55">
        <v>309</v>
      </c>
      <c r="G159" s="55">
        <v>3</v>
      </c>
      <c r="H159" s="56">
        <v>7.0387000000000004</v>
      </c>
      <c r="I159" s="56">
        <v>3.9140000000000001</v>
      </c>
      <c r="J159" s="56">
        <v>4.2257999999999996</v>
      </c>
      <c r="K159" s="56">
        <v>111.2818</v>
      </c>
      <c r="L159" s="56">
        <v>0.28670000000000001</v>
      </c>
      <c r="M159" s="56">
        <v>682.11969999999997</v>
      </c>
      <c r="N159" s="56">
        <v>290.89960000000002</v>
      </c>
      <c r="O159" s="56">
        <v>0.50770000000000004</v>
      </c>
      <c r="P159" s="57">
        <v>3016</v>
      </c>
      <c r="Q159" s="57">
        <v>1</v>
      </c>
      <c r="R159" s="55"/>
      <c r="S159" s="55"/>
      <c r="T159" s="55">
        <v>12</v>
      </c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>
        <v>4</v>
      </c>
      <c r="AL159" s="55">
        <v>3</v>
      </c>
      <c r="AM159" s="55"/>
      <c r="AN159" s="55">
        <v>5</v>
      </c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</row>
    <row r="160" spans="2:53" x14ac:dyDescent="0.2">
      <c r="B160" s="34">
        <v>4015</v>
      </c>
      <c r="C160" s="34">
        <v>4015</v>
      </c>
      <c r="D160" s="34" t="s">
        <v>79</v>
      </c>
      <c r="E160" s="35">
        <v>517.35669299999995</v>
      </c>
      <c r="F160" s="36">
        <v>304</v>
      </c>
      <c r="G160" s="36">
        <v>3</v>
      </c>
      <c r="H160" s="37">
        <v>5.5359999999999996</v>
      </c>
      <c r="I160" s="37">
        <v>3.8323</v>
      </c>
      <c r="J160" s="37">
        <v>4.0995999999999997</v>
      </c>
      <c r="K160" s="37">
        <v>102.4713</v>
      </c>
      <c r="L160" s="37">
        <v>0.22950000000000001</v>
      </c>
      <c r="M160" s="37">
        <v>645.62139999999999</v>
      </c>
      <c r="N160" s="37">
        <v>404.58420000000001</v>
      </c>
      <c r="O160" s="37">
        <v>0.48430000000000001</v>
      </c>
      <c r="P160" s="38">
        <v>3016</v>
      </c>
      <c r="Q160" s="38">
        <v>0</v>
      </c>
      <c r="R160" s="36"/>
      <c r="S160" s="36"/>
      <c r="T160" s="36">
        <v>1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>
        <v>4</v>
      </c>
      <c r="AK160" s="36">
        <v>23</v>
      </c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</row>
    <row r="161" spans="2:53" x14ac:dyDescent="0.2">
      <c r="B161" s="14">
        <v>10140</v>
      </c>
      <c r="C161" s="14">
        <v>10140</v>
      </c>
      <c r="D161" s="14" t="s">
        <v>141</v>
      </c>
      <c r="E161" s="15">
        <v>3634.1075310000001</v>
      </c>
      <c r="F161" s="16">
        <v>305</v>
      </c>
      <c r="G161" s="16">
        <v>3</v>
      </c>
      <c r="H161" s="17">
        <v>6.7119</v>
      </c>
      <c r="I161" s="17">
        <v>3.8237000000000001</v>
      </c>
      <c r="J161" s="17">
        <v>3.9074</v>
      </c>
      <c r="K161" s="17">
        <v>96.683300000000003</v>
      </c>
      <c r="L161" s="17">
        <v>0.23019999999999999</v>
      </c>
      <c r="M161" s="17">
        <v>608.47190000000001</v>
      </c>
      <c r="N161" s="17">
        <v>307.92779999999999</v>
      </c>
      <c r="O161" s="17">
        <v>0.60299999999999998</v>
      </c>
      <c r="P161" s="18">
        <v>3016</v>
      </c>
      <c r="Q161" s="18">
        <v>0</v>
      </c>
      <c r="R161" s="16"/>
      <c r="S161" s="16"/>
      <c r="T161" s="16">
        <v>1</v>
      </c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>
        <v>3</v>
      </c>
      <c r="AL161" s="16">
        <v>2</v>
      </c>
      <c r="AM161" s="16"/>
      <c r="AN161" s="16">
        <v>4</v>
      </c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</row>
    <row r="162" spans="2:53" x14ac:dyDescent="0.2">
      <c r="B162" s="14">
        <v>10210</v>
      </c>
      <c r="C162" s="14">
        <v>10210</v>
      </c>
      <c r="D162" s="14" t="s">
        <v>151</v>
      </c>
      <c r="E162" s="15">
        <v>3114.2322349999999</v>
      </c>
      <c r="F162" s="16">
        <v>313</v>
      </c>
      <c r="G162" s="16">
        <v>3</v>
      </c>
      <c r="H162" s="17">
        <v>6.7176999999999998</v>
      </c>
      <c r="I162" s="17">
        <v>3.6431</v>
      </c>
      <c r="J162" s="17">
        <v>3.2707000000000002</v>
      </c>
      <c r="K162" s="17">
        <v>113.2152</v>
      </c>
      <c r="L162" s="17">
        <v>0.23780000000000001</v>
      </c>
      <c r="M162" s="17">
        <v>657.47450000000003</v>
      </c>
      <c r="N162" s="17">
        <v>329.67009999999999</v>
      </c>
      <c r="O162" s="17">
        <v>0.43330000000000002</v>
      </c>
      <c r="P162" s="18">
        <v>3016</v>
      </c>
      <c r="Q162" s="18">
        <v>0</v>
      </c>
      <c r="R162" s="16"/>
      <c r="S162" s="16"/>
      <c r="T162" s="16">
        <v>1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>
        <v>4</v>
      </c>
      <c r="AK162" s="16">
        <v>3</v>
      </c>
      <c r="AL162" s="16">
        <v>2</v>
      </c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</row>
    <row r="163" spans="2:53" x14ac:dyDescent="0.2">
      <c r="B163" s="14">
        <v>10281</v>
      </c>
      <c r="C163" s="14">
        <v>10281</v>
      </c>
      <c r="D163" s="14" t="s">
        <v>162</v>
      </c>
      <c r="E163" s="15">
        <v>941.62712839999995</v>
      </c>
      <c r="F163" s="16">
        <v>310</v>
      </c>
      <c r="G163" s="16">
        <v>3</v>
      </c>
      <c r="H163" s="17">
        <v>7.6924000000000001</v>
      </c>
      <c r="I163" s="17">
        <v>3.7334000000000001</v>
      </c>
      <c r="J163" s="17">
        <v>3.5891000000000002</v>
      </c>
      <c r="K163" s="17">
        <v>112.42400000000001</v>
      </c>
      <c r="L163" s="17">
        <v>0.26</v>
      </c>
      <c r="M163" s="17">
        <v>582.18430000000001</v>
      </c>
      <c r="N163" s="17">
        <v>281.39159999999998</v>
      </c>
      <c r="O163" s="17">
        <v>0.52729999999999999</v>
      </c>
      <c r="P163" s="18">
        <v>3016</v>
      </c>
      <c r="Q163" s="18">
        <v>0</v>
      </c>
      <c r="R163" s="16"/>
      <c r="S163" s="16"/>
      <c r="T163" s="16">
        <v>1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>
        <v>4</v>
      </c>
      <c r="AL163" s="16">
        <v>23</v>
      </c>
      <c r="AM163" s="16"/>
      <c r="AN163" s="16">
        <v>5</v>
      </c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</row>
    <row r="164" spans="2:53" ht="13.5" thickBot="1" x14ac:dyDescent="0.25">
      <c r="B164" s="19">
        <v>90310030</v>
      </c>
      <c r="C164" s="19">
        <v>10030</v>
      </c>
      <c r="D164" s="19" t="s">
        <v>307</v>
      </c>
      <c r="E164" s="20">
        <v>4416.6580489999997</v>
      </c>
      <c r="F164" s="21">
        <v>313</v>
      </c>
      <c r="G164" s="21">
        <v>3</v>
      </c>
      <c r="H164" s="22">
        <v>7.1130000000000004</v>
      </c>
      <c r="I164" s="22">
        <v>3.6431</v>
      </c>
      <c r="J164" s="22">
        <v>3.2707000000000002</v>
      </c>
      <c r="K164" s="22">
        <v>111.4345</v>
      </c>
      <c r="L164" s="22">
        <v>0.25900000000000001</v>
      </c>
      <c r="M164" s="22">
        <v>439.61950000000002</v>
      </c>
      <c r="N164" s="22">
        <v>384.3922</v>
      </c>
      <c r="O164" s="22">
        <v>0.5282</v>
      </c>
      <c r="P164" s="23">
        <v>3016</v>
      </c>
      <c r="Q164" s="23">
        <v>0</v>
      </c>
      <c r="R164" s="21"/>
      <c r="S164" s="21"/>
      <c r="T164" s="21">
        <v>1</v>
      </c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>
        <v>4</v>
      </c>
      <c r="AK164" s="21"/>
      <c r="AL164" s="21">
        <v>23</v>
      </c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</row>
    <row r="165" spans="2:53" ht="13.5" thickBot="1" x14ac:dyDescent="0.25">
      <c r="B165" s="58">
        <v>10100</v>
      </c>
      <c r="C165" s="58">
        <v>10100</v>
      </c>
      <c r="D165" s="58" t="s">
        <v>134</v>
      </c>
      <c r="E165" s="59">
        <v>1918.0446710000001</v>
      </c>
      <c r="F165" s="60">
        <v>320</v>
      </c>
      <c r="G165" s="60">
        <v>3</v>
      </c>
      <c r="H165" s="61">
        <v>19.262799999999999</v>
      </c>
      <c r="I165" s="61">
        <v>1.8386</v>
      </c>
      <c r="J165" s="61">
        <v>0.73719999999999997</v>
      </c>
      <c r="K165" s="61">
        <v>58.941400000000002</v>
      </c>
      <c r="L165" s="61">
        <v>1.17E-2</v>
      </c>
      <c r="M165" s="61">
        <v>1002.3325</v>
      </c>
      <c r="N165" s="61">
        <v>287.12580000000003</v>
      </c>
      <c r="O165" s="61">
        <v>0.66279999999999994</v>
      </c>
      <c r="P165" s="62">
        <v>3017</v>
      </c>
      <c r="Q165" s="62">
        <v>1</v>
      </c>
      <c r="R165" s="60"/>
      <c r="S165" s="60"/>
      <c r="T165" s="60"/>
      <c r="U165" s="60"/>
      <c r="V165" s="60">
        <v>1</v>
      </c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>
        <v>23</v>
      </c>
      <c r="AO165" s="60"/>
      <c r="AP165" s="60"/>
      <c r="AQ165" s="60"/>
      <c r="AR165" s="60"/>
      <c r="AS165" s="60">
        <v>4</v>
      </c>
      <c r="AT165" s="60"/>
      <c r="AU165" s="60"/>
      <c r="AV165" s="60"/>
      <c r="AW165" s="60"/>
      <c r="AX165" s="60"/>
      <c r="AY165" s="60"/>
      <c r="AZ165" s="60"/>
      <c r="BA165" s="60"/>
    </row>
    <row r="166" spans="2:53" x14ac:dyDescent="0.2">
      <c r="B166" s="53">
        <v>8101</v>
      </c>
      <c r="C166" s="53">
        <v>8101</v>
      </c>
      <c r="D166" s="53" t="s">
        <v>115</v>
      </c>
      <c r="E166" s="54">
        <v>4024.5237510000002</v>
      </c>
      <c r="F166" s="55">
        <v>318</v>
      </c>
      <c r="G166" s="55">
        <v>3</v>
      </c>
      <c r="H166" s="56">
        <v>17.163599999999999</v>
      </c>
      <c r="I166" s="56">
        <v>3.9140000000000001</v>
      </c>
      <c r="J166" s="56">
        <v>4.2257999999999996</v>
      </c>
      <c r="K166" s="56">
        <v>146.6174</v>
      </c>
      <c r="L166" s="56">
        <v>0.33119999999999999</v>
      </c>
      <c r="M166" s="56">
        <v>1099.3063</v>
      </c>
      <c r="N166" s="56">
        <v>265.71800000000002</v>
      </c>
      <c r="O166" s="56">
        <v>0.34689999999999999</v>
      </c>
      <c r="P166" s="57">
        <v>3018</v>
      </c>
      <c r="Q166" s="57">
        <v>1</v>
      </c>
      <c r="R166" s="55"/>
      <c r="S166" s="55"/>
      <c r="T166" s="55">
        <v>123</v>
      </c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>
        <v>4</v>
      </c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>
        <v>5</v>
      </c>
      <c r="AX166" s="55"/>
      <c r="AY166" s="55"/>
      <c r="AZ166" s="55"/>
      <c r="BA166" s="55"/>
    </row>
    <row r="167" spans="2:53" ht="13.5" thickBot="1" x14ac:dyDescent="0.25">
      <c r="B167" s="29">
        <v>8041</v>
      </c>
      <c r="C167" s="29">
        <v>8041</v>
      </c>
      <c r="D167" s="29" t="s">
        <v>108</v>
      </c>
      <c r="E167" s="30">
        <v>784.11421429999996</v>
      </c>
      <c r="F167" s="31">
        <v>318</v>
      </c>
      <c r="G167" s="31">
        <v>3</v>
      </c>
      <c r="H167" s="32">
        <v>13.823600000000001</v>
      </c>
      <c r="I167" s="32">
        <v>3.9140000000000001</v>
      </c>
      <c r="J167" s="32">
        <v>4.2257999999999996</v>
      </c>
      <c r="K167" s="32">
        <v>144.5889</v>
      </c>
      <c r="L167" s="32">
        <v>0.33839999999999998</v>
      </c>
      <c r="M167" s="32">
        <v>1055.2819999999999</v>
      </c>
      <c r="N167" s="32">
        <v>270.48430000000002</v>
      </c>
      <c r="O167" s="32">
        <v>0.34510000000000002</v>
      </c>
      <c r="P167" s="33">
        <v>3018</v>
      </c>
      <c r="Q167" s="33">
        <v>0</v>
      </c>
      <c r="R167" s="31"/>
      <c r="S167" s="31"/>
      <c r="T167" s="31">
        <v>123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>
        <v>4</v>
      </c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>
        <v>5</v>
      </c>
      <c r="AX167" s="31"/>
      <c r="AY167" s="31"/>
      <c r="AZ167" s="31"/>
      <c r="BA167" s="31"/>
    </row>
    <row r="168" spans="2:53" x14ac:dyDescent="0.2">
      <c r="B168" s="53">
        <v>10240</v>
      </c>
      <c r="C168" s="53">
        <v>10240</v>
      </c>
      <c r="D168" s="53" t="s">
        <v>156</v>
      </c>
      <c r="E168" s="54">
        <v>56392.869180000002</v>
      </c>
      <c r="F168" s="55">
        <v>302</v>
      </c>
      <c r="G168" s="55">
        <v>3</v>
      </c>
      <c r="H168" s="56">
        <v>5.2991999999999999</v>
      </c>
      <c r="I168" s="56">
        <v>3.9733999999999998</v>
      </c>
      <c r="J168" s="56">
        <v>1.4266000000000001</v>
      </c>
      <c r="K168" s="56">
        <v>83.993499999999997</v>
      </c>
      <c r="L168" s="56">
        <v>3.5799999999999998E-2</v>
      </c>
      <c r="M168" s="56">
        <v>274.01350000000002</v>
      </c>
      <c r="N168" s="56">
        <v>516.15560000000005</v>
      </c>
      <c r="O168" s="56">
        <v>0.64339999999999997</v>
      </c>
      <c r="P168" s="57">
        <v>3019</v>
      </c>
      <c r="Q168" s="57">
        <v>1</v>
      </c>
      <c r="R168" s="55">
        <v>1</v>
      </c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>
        <v>234</v>
      </c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</row>
    <row r="169" spans="2:53" x14ac:dyDescent="0.2">
      <c r="B169" s="34">
        <v>4140</v>
      </c>
      <c r="C169" s="34">
        <v>4140</v>
      </c>
      <c r="D169" s="34" t="s">
        <v>93</v>
      </c>
      <c r="E169" s="35">
        <v>34912.11636</v>
      </c>
      <c r="F169" s="36">
        <v>301</v>
      </c>
      <c r="G169" s="36">
        <v>3</v>
      </c>
      <c r="H169" s="37">
        <v>5.2736000000000001</v>
      </c>
      <c r="I169" s="37">
        <v>3.9590999999999998</v>
      </c>
      <c r="J169" s="37">
        <v>1.5003</v>
      </c>
      <c r="K169" s="37">
        <v>83.993499999999997</v>
      </c>
      <c r="L169" s="37">
        <v>3.9699999999999999E-2</v>
      </c>
      <c r="M169" s="37">
        <v>279.6651</v>
      </c>
      <c r="N169" s="37">
        <v>514.81629999999996</v>
      </c>
      <c r="O169" s="37">
        <v>0.63949999999999996</v>
      </c>
      <c r="P169" s="38">
        <v>3019</v>
      </c>
      <c r="Q169" s="38">
        <v>0</v>
      </c>
      <c r="R169" s="36">
        <v>1</v>
      </c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 t="s">
        <v>367</v>
      </c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</row>
    <row r="170" spans="2:53" x14ac:dyDescent="0.2">
      <c r="B170" s="14">
        <v>4150</v>
      </c>
      <c r="C170" s="14">
        <v>4150</v>
      </c>
      <c r="D170" s="14" t="s">
        <v>94</v>
      </c>
      <c r="E170" s="15">
        <v>5894.2186490000004</v>
      </c>
      <c r="F170" s="16">
        <v>301</v>
      </c>
      <c r="G170" s="16">
        <v>3</v>
      </c>
      <c r="H170" s="17">
        <v>5.7781000000000002</v>
      </c>
      <c r="I170" s="17">
        <v>3.9590999999999998</v>
      </c>
      <c r="J170" s="17">
        <v>1.5003</v>
      </c>
      <c r="K170" s="17">
        <v>83.559100000000001</v>
      </c>
      <c r="L170" s="17">
        <v>3.9300000000000002E-2</v>
      </c>
      <c r="M170" s="17">
        <v>254.07650000000001</v>
      </c>
      <c r="N170" s="17">
        <v>458.35169999999999</v>
      </c>
      <c r="O170" s="17">
        <v>0.74560000000000004</v>
      </c>
      <c r="P170" s="18">
        <v>3019</v>
      </c>
      <c r="Q170" s="18">
        <v>0</v>
      </c>
      <c r="R170" s="16">
        <v>1</v>
      </c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 t="s">
        <v>367</v>
      </c>
      <c r="AK170" s="16"/>
      <c r="AL170" s="16"/>
      <c r="AM170" s="16"/>
      <c r="AN170" s="16">
        <v>6</v>
      </c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</row>
    <row r="171" spans="2:53" x14ac:dyDescent="0.2">
      <c r="B171" s="14">
        <v>10182</v>
      </c>
      <c r="C171" s="14">
        <v>10182</v>
      </c>
      <c r="D171" s="14" t="s">
        <v>145</v>
      </c>
      <c r="E171" s="15">
        <v>625.28908339999998</v>
      </c>
      <c r="F171" s="16">
        <v>302</v>
      </c>
      <c r="G171" s="16">
        <v>3</v>
      </c>
      <c r="H171" s="17">
        <v>5.5259</v>
      </c>
      <c r="I171" s="17">
        <v>3.9590999999999998</v>
      </c>
      <c r="J171" s="17">
        <v>1.5003</v>
      </c>
      <c r="K171" s="17">
        <v>83.959699999999998</v>
      </c>
      <c r="L171" s="17">
        <v>3.9699999999999999E-2</v>
      </c>
      <c r="M171" s="17">
        <v>266.87079999999997</v>
      </c>
      <c r="N171" s="17">
        <v>486.584</v>
      </c>
      <c r="O171" s="17">
        <v>0.69259999999999999</v>
      </c>
      <c r="P171" s="18">
        <v>3019</v>
      </c>
      <c r="Q171" s="18">
        <v>0</v>
      </c>
      <c r="R171" s="16">
        <v>1</v>
      </c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>
        <v>23</v>
      </c>
      <c r="AK171" s="16"/>
      <c r="AL171" s="16"/>
      <c r="AM171" s="16"/>
      <c r="AN171" s="16">
        <v>4</v>
      </c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</row>
    <row r="172" spans="2:53" x14ac:dyDescent="0.2">
      <c r="B172" s="14">
        <v>10186</v>
      </c>
      <c r="C172" s="14">
        <v>10186</v>
      </c>
      <c r="D172" s="14" t="s">
        <v>146</v>
      </c>
      <c r="E172" s="15">
        <v>5039.4884160000001</v>
      </c>
      <c r="F172" s="16">
        <v>324</v>
      </c>
      <c r="G172" s="16">
        <v>3</v>
      </c>
      <c r="H172" s="17">
        <v>5.2736000000000001</v>
      </c>
      <c r="I172" s="17">
        <v>3.9590999999999998</v>
      </c>
      <c r="J172" s="17">
        <v>1.5003</v>
      </c>
      <c r="K172" s="17">
        <v>83.993499999999997</v>
      </c>
      <c r="L172" s="17">
        <v>3.9699999999999999E-2</v>
      </c>
      <c r="M172" s="17">
        <v>279.6651</v>
      </c>
      <c r="N172" s="17">
        <v>514.81629999999996</v>
      </c>
      <c r="O172" s="17">
        <v>0.63949999999999996</v>
      </c>
      <c r="P172" s="18">
        <v>3019</v>
      </c>
      <c r="Q172" s="18">
        <v>0</v>
      </c>
      <c r="R172" s="16">
        <v>1</v>
      </c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>
        <v>23</v>
      </c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</row>
    <row r="173" spans="2:53" x14ac:dyDescent="0.2">
      <c r="B173" s="14">
        <v>10241</v>
      </c>
      <c r="C173" s="14">
        <v>10241</v>
      </c>
      <c r="D173" s="14" t="s">
        <v>157</v>
      </c>
      <c r="E173" s="15">
        <v>1609.8503840000001</v>
      </c>
      <c r="F173" s="16">
        <v>301</v>
      </c>
      <c r="G173" s="16">
        <v>3</v>
      </c>
      <c r="H173" s="17">
        <v>5.2991999999999999</v>
      </c>
      <c r="I173" s="17">
        <v>3.9733999999999998</v>
      </c>
      <c r="J173" s="17">
        <v>1.4266000000000001</v>
      </c>
      <c r="K173" s="17">
        <v>83.993499999999997</v>
      </c>
      <c r="L173" s="17">
        <v>3.5799999999999998E-2</v>
      </c>
      <c r="M173" s="17">
        <v>274.01350000000002</v>
      </c>
      <c r="N173" s="17">
        <v>516.15560000000005</v>
      </c>
      <c r="O173" s="17">
        <v>0.64339999999999997</v>
      </c>
      <c r="P173" s="18">
        <v>3019</v>
      </c>
      <c r="Q173" s="18">
        <v>0</v>
      </c>
      <c r="R173" s="16">
        <v>1</v>
      </c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 t="s">
        <v>368</v>
      </c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</row>
    <row r="174" spans="2:53" x14ac:dyDescent="0.2">
      <c r="B174" s="14">
        <v>10250</v>
      </c>
      <c r="C174" s="14">
        <v>10250</v>
      </c>
      <c r="D174" s="14" t="s">
        <v>158</v>
      </c>
      <c r="E174" s="15">
        <v>5239.1653560000004</v>
      </c>
      <c r="F174" s="16">
        <v>302</v>
      </c>
      <c r="G174" s="16">
        <v>3</v>
      </c>
      <c r="H174" s="17">
        <v>5.6775000000000002</v>
      </c>
      <c r="I174" s="17">
        <v>3.9733999999999998</v>
      </c>
      <c r="J174" s="17">
        <v>1.4266000000000001</v>
      </c>
      <c r="K174" s="17">
        <v>83.881100000000004</v>
      </c>
      <c r="L174" s="17">
        <v>3.5700000000000003E-2</v>
      </c>
      <c r="M174" s="17">
        <v>254.82210000000001</v>
      </c>
      <c r="N174" s="17">
        <v>473.80720000000002</v>
      </c>
      <c r="O174" s="17">
        <v>0.72299999999999998</v>
      </c>
      <c r="P174" s="18">
        <v>3019</v>
      </c>
      <c r="Q174" s="18">
        <v>0</v>
      </c>
      <c r="R174" s="16">
        <v>1</v>
      </c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>
        <v>234</v>
      </c>
      <c r="AK174" s="16"/>
      <c r="AL174" s="16"/>
      <c r="AM174" s="16"/>
      <c r="AN174" s="16">
        <v>5</v>
      </c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</row>
    <row r="175" spans="2:53" x14ac:dyDescent="0.2">
      <c r="B175" s="14">
        <v>10251</v>
      </c>
      <c r="C175" s="14">
        <v>10251</v>
      </c>
      <c r="D175" s="14" t="s">
        <v>159</v>
      </c>
      <c r="E175" s="15">
        <v>3011.609974</v>
      </c>
      <c r="F175" s="16">
        <v>320</v>
      </c>
      <c r="G175" s="16">
        <v>3</v>
      </c>
      <c r="H175" s="17">
        <v>6.0298999999999996</v>
      </c>
      <c r="I175" s="17">
        <v>3.9733999999999998</v>
      </c>
      <c r="J175" s="17">
        <v>1.4266000000000001</v>
      </c>
      <c r="K175" s="17">
        <v>87.527500000000003</v>
      </c>
      <c r="L175" s="17">
        <v>3.4200000000000001E-2</v>
      </c>
      <c r="M175" s="17">
        <v>411.0591</v>
      </c>
      <c r="N175" s="17">
        <v>372.4631</v>
      </c>
      <c r="O175" s="17">
        <v>0.71740000000000004</v>
      </c>
      <c r="P175" s="18">
        <v>3019</v>
      </c>
      <c r="Q175" s="18">
        <v>0</v>
      </c>
      <c r="R175" s="16">
        <v>1</v>
      </c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>
        <v>234</v>
      </c>
      <c r="AK175" s="16">
        <v>56</v>
      </c>
      <c r="AL175" s="16"/>
      <c r="AM175" s="16"/>
      <c r="AN175" s="16">
        <v>78</v>
      </c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</row>
    <row r="176" spans="2:53" x14ac:dyDescent="0.2">
      <c r="B176" s="14">
        <v>11070</v>
      </c>
      <c r="C176" s="14">
        <v>11070</v>
      </c>
      <c r="D176" s="14" t="s">
        <v>173</v>
      </c>
      <c r="E176" s="15">
        <v>16219.23481</v>
      </c>
      <c r="F176" s="16">
        <v>324</v>
      </c>
      <c r="G176" s="16">
        <v>3</v>
      </c>
      <c r="H176" s="17">
        <v>5.2864000000000004</v>
      </c>
      <c r="I176" s="17">
        <v>3.9662999999999999</v>
      </c>
      <c r="J176" s="17">
        <v>1.4634</v>
      </c>
      <c r="K176" s="17">
        <v>83.993499999999997</v>
      </c>
      <c r="L176" s="17">
        <v>3.7699999999999997E-2</v>
      </c>
      <c r="M176" s="17">
        <v>276.83929999999998</v>
      </c>
      <c r="N176" s="17">
        <v>515.48599999999999</v>
      </c>
      <c r="O176" s="17">
        <v>0.64149999999999996</v>
      </c>
      <c r="P176" s="18">
        <v>3019</v>
      </c>
      <c r="Q176" s="18">
        <v>0</v>
      </c>
      <c r="R176" s="16">
        <v>1</v>
      </c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>
        <v>2</v>
      </c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</row>
    <row r="177" spans="2:53" x14ac:dyDescent="0.2">
      <c r="B177" s="14">
        <v>11071</v>
      </c>
      <c r="C177" s="14">
        <v>11071</v>
      </c>
      <c r="D177" s="14" t="s">
        <v>174</v>
      </c>
      <c r="E177" s="15">
        <v>1186.736999</v>
      </c>
      <c r="F177" s="16">
        <v>324</v>
      </c>
      <c r="G177" s="16">
        <v>3</v>
      </c>
      <c r="H177" s="17">
        <v>5.2864000000000004</v>
      </c>
      <c r="I177" s="17">
        <v>3.9662999999999999</v>
      </c>
      <c r="J177" s="17">
        <v>1.4634</v>
      </c>
      <c r="K177" s="17">
        <v>83.993499999999997</v>
      </c>
      <c r="L177" s="17">
        <v>3.7699999999999997E-2</v>
      </c>
      <c r="M177" s="17">
        <v>276.83929999999998</v>
      </c>
      <c r="N177" s="17">
        <v>515.48599999999999</v>
      </c>
      <c r="O177" s="17">
        <v>0.64149999999999996</v>
      </c>
      <c r="P177" s="18">
        <v>3019</v>
      </c>
      <c r="Q177" s="18">
        <v>0</v>
      </c>
      <c r="R177" s="16">
        <v>1</v>
      </c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>
        <v>23</v>
      </c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</row>
    <row r="178" spans="2:53" x14ac:dyDescent="0.2">
      <c r="B178" s="14">
        <v>9024020</v>
      </c>
      <c r="C178" s="14">
        <v>4020</v>
      </c>
      <c r="D178" s="14" t="s">
        <v>300</v>
      </c>
      <c r="E178" s="15">
        <v>5957.1007380000001</v>
      </c>
      <c r="F178" s="16">
        <v>305</v>
      </c>
      <c r="G178" s="16">
        <v>3</v>
      </c>
      <c r="H178" s="17">
        <v>5.4919000000000002</v>
      </c>
      <c r="I178" s="17">
        <v>3.7461000000000002</v>
      </c>
      <c r="J178" s="17">
        <v>1.9917</v>
      </c>
      <c r="K178" s="17">
        <v>83.881100000000004</v>
      </c>
      <c r="L178" s="17">
        <v>3.2500000000000001E-2</v>
      </c>
      <c r="M178" s="17">
        <v>329.0856</v>
      </c>
      <c r="N178" s="17">
        <v>469.92489999999998</v>
      </c>
      <c r="O178" s="17">
        <v>0.70640000000000003</v>
      </c>
      <c r="P178" s="18">
        <v>3019</v>
      </c>
      <c r="Q178" s="18">
        <v>0</v>
      </c>
      <c r="R178" s="16"/>
      <c r="S178" s="16">
        <v>1</v>
      </c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 t="s">
        <v>367</v>
      </c>
      <c r="AK178" s="16"/>
      <c r="AL178" s="16"/>
      <c r="AM178" s="16"/>
      <c r="AN178" s="16">
        <v>6</v>
      </c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</row>
    <row r="179" spans="2:53" x14ac:dyDescent="0.2">
      <c r="B179" s="14">
        <v>90210186</v>
      </c>
      <c r="C179" s="14">
        <v>10186</v>
      </c>
      <c r="D179" s="14" t="s">
        <v>146</v>
      </c>
      <c r="E179" s="15">
        <v>16018.79891</v>
      </c>
      <c r="F179" s="16">
        <v>302</v>
      </c>
      <c r="G179" s="16">
        <v>3</v>
      </c>
      <c r="H179" s="17">
        <v>5.2736000000000001</v>
      </c>
      <c r="I179" s="17">
        <v>3.9590999999999998</v>
      </c>
      <c r="J179" s="17">
        <v>1.5003</v>
      </c>
      <c r="K179" s="17">
        <v>83.993499999999997</v>
      </c>
      <c r="L179" s="17">
        <v>3.9699999999999999E-2</v>
      </c>
      <c r="M179" s="17">
        <v>279.6651</v>
      </c>
      <c r="N179" s="17">
        <v>514.81629999999996</v>
      </c>
      <c r="O179" s="17">
        <v>0.63949999999999996</v>
      </c>
      <c r="P179" s="18">
        <v>3019</v>
      </c>
      <c r="Q179" s="18">
        <v>0</v>
      </c>
      <c r="R179" s="16">
        <v>1</v>
      </c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>
        <v>23</v>
      </c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</row>
    <row r="180" spans="2:53" ht="13.5" thickBot="1" x14ac:dyDescent="0.25">
      <c r="B180" s="19">
        <v>90211050</v>
      </c>
      <c r="C180" s="19">
        <v>11050</v>
      </c>
      <c r="D180" s="19" t="s">
        <v>310</v>
      </c>
      <c r="E180" s="20">
        <v>15859.194009999999</v>
      </c>
      <c r="F180" s="21">
        <v>324</v>
      </c>
      <c r="G180" s="21">
        <v>3</v>
      </c>
      <c r="H180" s="22">
        <v>5.3120000000000003</v>
      </c>
      <c r="I180" s="22">
        <v>3.9805999999999999</v>
      </c>
      <c r="J180" s="22">
        <v>1.3896999999999999</v>
      </c>
      <c r="K180" s="22">
        <v>83.993499999999997</v>
      </c>
      <c r="L180" s="22">
        <v>3.4000000000000002E-2</v>
      </c>
      <c r="M180" s="22">
        <v>271.18779999999998</v>
      </c>
      <c r="N180" s="22">
        <v>516.82529999999997</v>
      </c>
      <c r="O180" s="22">
        <v>0.64539999999999997</v>
      </c>
      <c r="P180" s="23">
        <v>3019</v>
      </c>
      <c r="Q180" s="23">
        <v>0</v>
      </c>
      <c r="R180" s="21">
        <v>1</v>
      </c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>
        <v>23</v>
      </c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</row>
    <row r="181" spans="2:53" x14ac:dyDescent="0.2">
      <c r="B181" s="53">
        <v>10061</v>
      </c>
      <c r="C181" s="53">
        <v>10061</v>
      </c>
      <c r="D181" s="53" t="s">
        <v>127</v>
      </c>
      <c r="E181" s="54">
        <v>9449.6833920000008</v>
      </c>
      <c r="F181" s="55">
        <v>314</v>
      </c>
      <c r="G181" s="55">
        <v>3</v>
      </c>
      <c r="H181" s="56">
        <v>18.728000000000002</v>
      </c>
      <c r="I181" s="56">
        <v>3.7334000000000001</v>
      </c>
      <c r="J181" s="56">
        <v>3.5891000000000002</v>
      </c>
      <c r="K181" s="56">
        <v>116.5038</v>
      </c>
      <c r="L181" s="56">
        <v>0.24249999999999999</v>
      </c>
      <c r="M181" s="56">
        <v>783.00760000000002</v>
      </c>
      <c r="N181" s="56">
        <v>236.929</v>
      </c>
      <c r="O181" s="56">
        <v>0.4017</v>
      </c>
      <c r="P181" s="57">
        <v>3020</v>
      </c>
      <c r="Q181" s="57">
        <v>1</v>
      </c>
      <c r="R181" s="55"/>
      <c r="S181" s="55"/>
      <c r="T181" s="55">
        <v>1</v>
      </c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>
        <v>234</v>
      </c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>
        <v>5</v>
      </c>
      <c r="AX181" s="55"/>
      <c r="AY181" s="55"/>
      <c r="AZ181" s="55"/>
      <c r="BA181" s="55"/>
    </row>
    <row r="182" spans="2:53" x14ac:dyDescent="0.2">
      <c r="B182" s="34">
        <v>4071</v>
      </c>
      <c r="C182" s="34">
        <v>4071</v>
      </c>
      <c r="D182" s="34" t="s">
        <v>86</v>
      </c>
      <c r="E182" s="35">
        <v>6687.2588770000002</v>
      </c>
      <c r="F182" s="36">
        <v>314</v>
      </c>
      <c r="G182" s="36">
        <v>3</v>
      </c>
      <c r="H182" s="37">
        <v>17.250900000000001</v>
      </c>
      <c r="I182" s="37">
        <v>3.7334000000000001</v>
      </c>
      <c r="J182" s="37">
        <v>3.5891000000000002</v>
      </c>
      <c r="K182" s="37">
        <v>108.97539999999999</v>
      </c>
      <c r="L182" s="37">
        <v>0.23269999999999999</v>
      </c>
      <c r="M182" s="37">
        <v>952.71400000000006</v>
      </c>
      <c r="N182" s="37">
        <v>254.02350000000001</v>
      </c>
      <c r="O182" s="37">
        <v>0.3629</v>
      </c>
      <c r="P182" s="38">
        <v>3020</v>
      </c>
      <c r="Q182" s="38">
        <v>0</v>
      </c>
      <c r="R182" s="36"/>
      <c r="S182" s="36"/>
      <c r="T182" s="36">
        <v>1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>
        <v>4</v>
      </c>
      <c r="AL182" s="36">
        <v>23</v>
      </c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>
        <v>5</v>
      </c>
      <c r="AX182" s="36"/>
      <c r="AY182" s="36"/>
      <c r="AZ182" s="36"/>
      <c r="BA182" s="36"/>
    </row>
    <row r="183" spans="2:53" x14ac:dyDescent="0.2">
      <c r="B183" s="14">
        <v>4131</v>
      </c>
      <c r="C183" s="14">
        <v>4131</v>
      </c>
      <c r="D183" s="14" t="s">
        <v>92</v>
      </c>
      <c r="E183" s="15">
        <v>2376.9183779999998</v>
      </c>
      <c r="F183" s="16">
        <v>314</v>
      </c>
      <c r="G183" s="16">
        <v>3</v>
      </c>
      <c r="H183" s="17">
        <v>19.757999999999999</v>
      </c>
      <c r="I183" s="17">
        <v>3.9140000000000001</v>
      </c>
      <c r="J183" s="17">
        <v>4.2257999999999996</v>
      </c>
      <c r="K183" s="17">
        <v>125.37</v>
      </c>
      <c r="L183" s="17">
        <v>0.29010000000000002</v>
      </c>
      <c r="M183" s="17">
        <v>934.41470000000004</v>
      </c>
      <c r="N183" s="17">
        <v>246.32320000000001</v>
      </c>
      <c r="O183" s="17">
        <v>0.38019999999999998</v>
      </c>
      <c r="P183" s="18">
        <v>3020</v>
      </c>
      <c r="Q183" s="18">
        <v>0</v>
      </c>
      <c r="R183" s="16"/>
      <c r="S183" s="16"/>
      <c r="T183" s="16">
        <v>12</v>
      </c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>
        <v>34</v>
      </c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>
        <v>5</v>
      </c>
      <c r="AX183" s="16"/>
      <c r="AY183" s="16"/>
      <c r="AZ183" s="16"/>
      <c r="BA183" s="16"/>
    </row>
    <row r="184" spans="2:53" x14ac:dyDescent="0.2">
      <c r="B184" s="14">
        <v>10072</v>
      </c>
      <c r="C184" s="14">
        <v>10072</v>
      </c>
      <c r="D184" s="14" t="s">
        <v>130</v>
      </c>
      <c r="E184" s="15">
        <v>1695.009994</v>
      </c>
      <c r="F184" s="16">
        <v>314</v>
      </c>
      <c r="G184" s="16">
        <v>3</v>
      </c>
      <c r="H184" s="17">
        <v>18.870200000000001</v>
      </c>
      <c r="I184" s="17">
        <v>3.6431</v>
      </c>
      <c r="J184" s="17">
        <v>3.2707000000000002</v>
      </c>
      <c r="K184" s="17">
        <v>116.50369999999999</v>
      </c>
      <c r="L184" s="17">
        <v>0.22819999999999999</v>
      </c>
      <c r="M184" s="17">
        <v>754.25319999999999</v>
      </c>
      <c r="N184" s="17">
        <v>234.31180000000001</v>
      </c>
      <c r="O184" s="17">
        <v>0.40660000000000002</v>
      </c>
      <c r="P184" s="18">
        <v>3020</v>
      </c>
      <c r="Q184" s="18">
        <v>0</v>
      </c>
      <c r="R184" s="16"/>
      <c r="S184" s="16"/>
      <c r="T184" s="16">
        <v>1</v>
      </c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>
        <v>23</v>
      </c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>
        <v>4</v>
      </c>
      <c r="AX184" s="16"/>
      <c r="AY184" s="16"/>
      <c r="AZ184" s="16"/>
      <c r="BA184" s="16"/>
    </row>
    <row r="185" spans="2:53" x14ac:dyDescent="0.2">
      <c r="B185" s="14">
        <v>10151</v>
      </c>
      <c r="C185" s="14">
        <v>10151</v>
      </c>
      <c r="D185" s="14" t="s">
        <v>143</v>
      </c>
      <c r="E185" s="15">
        <v>4365.2473019999998</v>
      </c>
      <c r="F185" s="16">
        <v>314</v>
      </c>
      <c r="G185" s="16">
        <v>3</v>
      </c>
      <c r="H185" s="17">
        <v>18.585799999999999</v>
      </c>
      <c r="I185" s="17">
        <v>3.8237000000000001</v>
      </c>
      <c r="J185" s="17">
        <v>3.9074</v>
      </c>
      <c r="K185" s="17">
        <v>116.5038</v>
      </c>
      <c r="L185" s="17">
        <v>0.25619999999999998</v>
      </c>
      <c r="M185" s="17">
        <v>811.76199999999994</v>
      </c>
      <c r="N185" s="17">
        <v>239.5462</v>
      </c>
      <c r="O185" s="17">
        <v>0.3967</v>
      </c>
      <c r="P185" s="18">
        <v>3020</v>
      </c>
      <c r="Q185" s="18">
        <v>0</v>
      </c>
      <c r="R185" s="16"/>
      <c r="S185" s="16"/>
      <c r="T185" s="16">
        <v>1</v>
      </c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>
        <v>23</v>
      </c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>
        <v>4</v>
      </c>
      <c r="AX185" s="16"/>
      <c r="AY185" s="16"/>
      <c r="AZ185" s="16"/>
      <c r="BA185" s="16"/>
    </row>
    <row r="186" spans="2:53" x14ac:dyDescent="0.2">
      <c r="B186" s="14">
        <v>10201</v>
      </c>
      <c r="C186" s="14">
        <v>10201</v>
      </c>
      <c r="D186" s="14" t="s">
        <v>150</v>
      </c>
      <c r="E186" s="15">
        <v>1266.038472</v>
      </c>
      <c r="F186" s="16">
        <v>314</v>
      </c>
      <c r="G186" s="16">
        <v>3</v>
      </c>
      <c r="H186" s="17">
        <v>18.870200000000001</v>
      </c>
      <c r="I186" s="17">
        <v>3.6431</v>
      </c>
      <c r="J186" s="17">
        <v>3.2707000000000002</v>
      </c>
      <c r="K186" s="17">
        <v>116.50369999999999</v>
      </c>
      <c r="L186" s="17">
        <v>0.22819999999999999</v>
      </c>
      <c r="M186" s="17">
        <v>754.25319999999999</v>
      </c>
      <c r="N186" s="17">
        <v>234.31180000000001</v>
      </c>
      <c r="O186" s="17">
        <v>0.40660000000000002</v>
      </c>
      <c r="P186" s="18">
        <v>3020</v>
      </c>
      <c r="Q186" s="18">
        <v>0</v>
      </c>
      <c r="R186" s="16"/>
      <c r="S186" s="16"/>
      <c r="T186" s="16">
        <v>1</v>
      </c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>
        <v>2</v>
      </c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>
        <v>3</v>
      </c>
      <c r="AX186" s="16"/>
      <c r="AY186" s="16"/>
      <c r="AZ186" s="16"/>
      <c r="BA186" s="16"/>
    </row>
    <row r="187" spans="2:53" ht="13.5" thickBot="1" x14ac:dyDescent="0.25">
      <c r="B187" s="19">
        <v>11051</v>
      </c>
      <c r="C187" s="19">
        <v>11051</v>
      </c>
      <c r="D187" s="19" t="s">
        <v>170</v>
      </c>
      <c r="E187" s="20">
        <v>2722.9097109999998</v>
      </c>
      <c r="F187" s="21">
        <v>324</v>
      </c>
      <c r="G187" s="21">
        <v>3</v>
      </c>
      <c r="H187" s="22">
        <v>15.1152</v>
      </c>
      <c r="I187" s="22">
        <v>3.8237000000000001</v>
      </c>
      <c r="J187" s="22">
        <v>3.9074</v>
      </c>
      <c r="K187" s="22">
        <v>89.618899999999996</v>
      </c>
      <c r="L187" s="22">
        <v>0.18260000000000001</v>
      </c>
      <c r="M187" s="22">
        <v>959.66390000000001</v>
      </c>
      <c r="N187" s="22">
        <v>276.44880000000001</v>
      </c>
      <c r="O187" s="22">
        <v>0.42620000000000002</v>
      </c>
      <c r="P187" s="23">
        <v>3020</v>
      </c>
      <c r="Q187" s="23">
        <v>0</v>
      </c>
      <c r="R187" s="21"/>
      <c r="S187" s="21"/>
      <c r="T187" s="21">
        <v>1</v>
      </c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>
        <v>3</v>
      </c>
      <c r="AK187" s="21"/>
      <c r="AL187" s="21">
        <v>2</v>
      </c>
      <c r="AM187" s="21"/>
      <c r="AN187" s="21"/>
      <c r="AO187" s="21"/>
      <c r="AP187" s="21"/>
      <c r="AQ187" s="21"/>
      <c r="AR187" s="21">
        <v>4</v>
      </c>
      <c r="AS187" s="21"/>
      <c r="AT187" s="21"/>
      <c r="AU187" s="21"/>
      <c r="AV187" s="21"/>
      <c r="AW187" s="21"/>
      <c r="AX187" s="21"/>
      <c r="AY187" s="21"/>
      <c r="AZ187" s="21"/>
      <c r="BA187" s="21"/>
    </row>
    <row r="188" spans="2:53" x14ac:dyDescent="0.2">
      <c r="B188" s="53">
        <v>90210030</v>
      </c>
      <c r="C188" s="53">
        <v>10030</v>
      </c>
      <c r="D188" s="53" t="s">
        <v>307</v>
      </c>
      <c r="E188" s="54">
        <v>65571.613649999999</v>
      </c>
      <c r="F188" s="55">
        <v>313</v>
      </c>
      <c r="G188" s="55">
        <v>3</v>
      </c>
      <c r="H188" s="56">
        <v>6.6344000000000003</v>
      </c>
      <c r="I188" s="56">
        <v>3.9140000000000001</v>
      </c>
      <c r="J188" s="56">
        <v>4.2257999999999996</v>
      </c>
      <c r="K188" s="56">
        <v>114.21550000000001</v>
      </c>
      <c r="L188" s="56">
        <v>0.28339999999999999</v>
      </c>
      <c r="M188" s="56">
        <v>876.7396</v>
      </c>
      <c r="N188" s="56">
        <v>274.25229999999999</v>
      </c>
      <c r="O188" s="56">
        <v>0.34300000000000003</v>
      </c>
      <c r="P188" s="57">
        <v>3021</v>
      </c>
      <c r="Q188" s="57">
        <v>1</v>
      </c>
      <c r="R188" s="55"/>
      <c r="S188" s="55"/>
      <c r="T188" s="55">
        <v>12</v>
      </c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>
        <v>4</v>
      </c>
      <c r="AL188" s="55">
        <v>3</v>
      </c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</row>
    <row r="189" spans="2:53" x14ac:dyDescent="0.2">
      <c r="B189" s="34">
        <v>3050</v>
      </c>
      <c r="C189" s="34">
        <v>3050</v>
      </c>
      <c r="D189" s="34" t="s">
        <v>76</v>
      </c>
      <c r="E189" s="35">
        <v>3627.625818</v>
      </c>
      <c r="F189" s="36">
        <v>312</v>
      </c>
      <c r="G189" s="36">
        <v>3</v>
      </c>
      <c r="H189" s="37">
        <v>6.9039000000000001</v>
      </c>
      <c r="I189" s="37">
        <v>3.9140000000000001</v>
      </c>
      <c r="J189" s="37">
        <v>4.2257999999999996</v>
      </c>
      <c r="K189" s="37">
        <v>122.7169</v>
      </c>
      <c r="L189" s="37">
        <v>0.3125</v>
      </c>
      <c r="M189" s="37">
        <v>870.60860000000002</v>
      </c>
      <c r="N189" s="37">
        <v>273.07619999999997</v>
      </c>
      <c r="O189" s="37">
        <v>0.34749999999999998</v>
      </c>
      <c r="P189" s="38">
        <v>3021</v>
      </c>
      <c r="Q189" s="38">
        <v>0</v>
      </c>
      <c r="R189" s="36"/>
      <c r="S189" s="36"/>
      <c r="T189" s="36">
        <v>12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>
        <v>5</v>
      </c>
      <c r="AL189" s="36">
        <v>34</v>
      </c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</row>
    <row r="190" spans="2:53" x14ac:dyDescent="0.2">
      <c r="B190" s="14">
        <v>3060</v>
      </c>
      <c r="C190" s="14">
        <v>3060</v>
      </c>
      <c r="D190" s="14" t="s">
        <v>77</v>
      </c>
      <c r="E190" s="15">
        <v>2290.8549849999999</v>
      </c>
      <c r="F190" s="16">
        <v>319</v>
      </c>
      <c r="G190" s="16">
        <v>3</v>
      </c>
      <c r="H190" s="17">
        <v>7.5575999999999999</v>
      </c>
      <c r="I190" s="17">
        <v>3.9140000000000001</v>
      </c>
      <c r="J190" s="17">
        <v>4.2257999999999996</v>
      </c>
      <c r="K190" s="17">
        <v>124.9406</v>
      </c>
      <c r="L190" s="17">
        <v>0.30980000000000002</v>
      </c>
      <c r="M190" s="17">
        <v>873.48490000000004</v>
      </c>
      <c r="N190" s="17">
        <v>260.51569999999998</v>
      </c>
      <c r="O190" s="17">
        <v>0.3538</v>
      </c>
      <c r="P190" s="18">
        <v>3021</v>
      </c>
      <c r="Q190" s="18">
        <v>0</v>
      </c>
      <c r="R190" s="16"/>
      <c r="S190" s="16"/>
      <c r="T190" s="16">
        <v>12</v>
      </c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>
        <v>345</v>
      </c>
      <c r="AM190" s="16"/>
      <c r="AN190" s="16"/>
      <c r="AO190" s="16">
        <v>6</v>
      </c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</row>
    <row r="191" spans="2:53" x14ac:dyDescent="0.2">
      <c r="B191" s="14">
        <v>4070</v>
      </c>
      <c r="C191" s="14">
        <v>4070</v>
      </c>
      <c r="D191" s="14" t="s">
        <v>85</v>
      </c>
      <c r="E191" s="15">
        <v>53361.804100000001</v>
      </c>
      <c r="F191" s="16">
        <v>315</v>
      </c>
      <c r="G191" s="16">
        <v>3</v>
      </c>
      <c r="H191" s="17">
        <v>6.1452</v>
      </c>
      <c r="I191" s="17">
        <v>3.7334000000000001</v>
      </c>
      <c r="J191" s="17">
        <v>3.5891000000000002</v>
      </c>
      <c r="K191" s="17">
        <v>110.9812</v>
      </c>
      <c r="L191" s="17">
        <v>0.2457</v>
      </c>
      <c r="M191" s="17">
        <v>1025.0716</v>
      </c>
      <c r="N191" s="17">
        <v>270.47680000000003</v>
      </c>
      <c r="O191" s="17">
        <v>0.31619999999999998</v>
      </c>
      <c r="P191" s="18">
        <v>3021</v>
      </c>
      <c r="Q191" s="18">
        <v>0</v>
      </c>
      <c r="R191" s="16"/>
      <c r="S191" s="16"/>
      <c r="T191" s="16">
        <v>1</v>
      </c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>
        <v>4</v>
      </c>
      <c r="AL191" s="16">
        <v>23</v>
      </c>
      <c r="AM191" s="16"/>
      <c r="AN191" s="16"/>
      <c r="AO191" s="16">
        <v>5</v>
      </c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</row>
    <row r="192" spans="2:53" x14ac:dyDescent="0.2">
      <c r="B192" s="14">
        <v>4121</v>
      </c>
      <c r="C192" s="14">
        <v>4121</v>
      </c>
      <c r="D192" s="14" t="s">
        <v>90</v>
      </c>
      <c r="E192" s="15">
        <v>818.75192189999996</v>
      </c>
      <c r="F192" s="16">
        <v>312</v>
      </c>
      <c r="G192" s="16">
        <v>3</v>
      </c>
      <c r="H192" s="17">
        <v>6.4099000000000004</v>
      </c>
      <c r="I192" s="17">
        <v>3.9140000000000001</v>
      </c>
      <c r="J192" s="17">
        <v>4.2257999999999996</v>
      </c>
      <c r="K192" s="17">
        <v>120.3887</v>
      </c>
      <c r="L192" s="17">
        <v>0.31869999999999998</v>
      </c>
      <c r="M192" s="17">
        <v>865.69299999999998</v>
      </c>
      <c r="N192" s="17">
        <v>290.42750000000001</v>
      </c>
      <c r="O192" s="17">
        <v>0.41039999999999999</v>
      </c>
      <c r="P192" s="18">
        <v>3021</v>
      </c>
      <c r="Q192" s="18">
        <v>0</v>
      </c>
      <c r="R192" s="16"/>
      <c r="S192" s="16"/>
      <c r="T192" s="16">
        <v>12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>
        <v>45</v>
      </c>
      <c r="AL192" s="16">
        <v>3</v>
      </c>
      <c r="AM192" s="16"/>
      <c r="AN192" s="16">
        <v>6</v>
      </c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</row>
    <row r="193" spans="2:53" x14ac:dyDescent="0.2">
      <c r="B193" s="14">
        <v>4130</v>
      </c>
      <c r="C193" s="14">
        <v>4130</v>
      </c>
      <c r="D193" s="14" t="s">
        <v>91</v>
      </c>
      <c r="E193" s="15">
        <v>19279.146079999999</v>
      </c>
      <c r="F193" s="16">
        <v>319</v>
      </c>
      <c r="G193" s="16">
        <v>3</v>
      </c>
      <c r="H193" s="17">
        <v>6.8014999999999999</v>
      </c>
      <c r="I193" s="17">
        <v>3.9140000000000001</v>
      </c>
      <c r="J193" s="17">
        <v>4.2257999999999996</v>
      </c>
      <c r="K193" s="17">
        <v>126.13809999999999</v>
      </c>
      <c r="L193" s="17">
        <v>0.30880000000000002</v>
      </c>
      <c r="M193" s="17">
        <v>1018.832</v>
      </c>
      <c r="N193" s="17">
        <v>265.51870000000002</v>
      </c>
      <c r="O193" s="17">
        <v>0.32569999999999999</v>
      </c>
      <c r="P193" s="18">
        <v>3021</v>
      </c>
      <c r="Q193" s="18">
        <v>0</v>
      </c>
      <c r="R193" s="16"/>
      <c r="S193" s="16"/>
      <c r="T193" s="16">
        <v>12</v>
      </c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>
        <v>34</v>
      </c>
      <c r="AM193" s="16"/>
      <c r="AN193" s="16"/>
      <c r="AO193" s="16">
        <v>5</v>
      </c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</row>
    <row r="194" spans="2:53" x14ac:dyDescent="0.2">
      <c r="B194" s="14">
        <v>8021</v>
      </c>
      <c r="C194" s="14">
        <v>8021</v>
      </c>
      <c r="D194" s="14" t="s">
        <v>105</v>
      </c>
      <c r="E194" s="15">
        <v>972.7909502</v>
      </c>
      <c r="F194" s="16">
        <v>311</v>
      </c>
      <c r="G194" s="16">
        <v>3</v>
      </c>
      <c r="H194" s="17">
        <v>6.2702999999999998</v>
      </c>
      <c r="I194" s="17">
        <v>3.9140000000000001</v>
      </c>
      <c r="J194" s="17">
        <v>4.2257999999999996</v>
      </c>
      <c r="K194" s="17">
        <v>117.9366</v>
      </c>
      <c r="L194" s="17">
        <v>0.35589999999999999</v>
      </c>
      <c r="M194" s="17">
        <v>869.72860000000003</v>
      </c>
      <c r="N194" s="17">
        <v>307.56349999999998</v>
      </c>
      <c r="O194" s="17">
        <v>0.47749999999999998</v>
      </c>
      <c r="P194" s="18">
        <v>3021</v>
      </c>
      <c r="Q194" s="18">
        <v>0</v>
      </c>
      <c r="R194" s="16"/>
      <c r="S194" s="16"/>
      <c r="T194" s="16">
        <v>123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>
        <v>4</v>
      </c>
      <c r="AL194" s="16"/>
      <c r="AM194" s="16"/>
      <c r="AN194" s="16">
        <v>5</v>
      </c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</row>
    <row r="195" spans="2:53" x14ac:dyDescent="0.2">
      <c r="B195" s="14">
        <v>8022</v>
      </c>
      <c r="C195" s="14">
        <v>8022</v>
      </c>
      <c r="D195" s="14" t="s">
        <v>106</v>
      </c>
      <c r="E195" s="15">
        <v>1731.7444499999999</v>
      </c>
      <c r="F195" s="16">
        <v>311</v>
      </c>
      <c r="G195" s="16">
        <v>3</v>
      </c>
      <c r="H195" s="17">
        <v>8.2825000000000006</v>
      </c>
      <c r="I195" s="17">
        <v>3.9140000000000001</v>
      </c>
      <c r="J195" s="17">
        <v>4.2257999999999996</v>
      </c>
      <c r="K195" s="17">
        <v>120.62569999999999</v>
      </c>
      <c r="L195" s="17">
        <v>0.23769999999999999</v>
      </c>
      <c r="M195" s="17">
        <v>1250.4353000000001</v>
      </c>
      <c r="N195" s="17">
        <v>232.87799999999999</v>
      </c>
      <c r="O195" s="17">
        <v>0.34510000000000002</v>
      </c>
      <c r="P195" s="18">
        <v>3021</v>
      </c>
      <c r="Q195" s="18">
        <v>0</v>
      </c>
      <c r="R195" s="16"/>
      <c r="S195" s="16"/>
      <c r="T195" s="16">
        <v>12</v>
      </c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>
        <v>3</v>
      </c>
      <c r="AH195" s="16"/>
      <c r="AI195" s="16"/>
      <c r="AJ195" s="16"/>
      <c r="AK195" s="16"/>
      <c r="AL195" s="16">
        <v>4</v>
      </c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</row>
    <row r="196" spans="2:53" x14ac:dyDescent="0.2">
      <c r="B196" s="14">
        <v>8091</v>
      </c>
      <c r="C196" s="14">
        <v>8091</v>
      </c>
      <c r="D196" s="14" t="s">
        <v>113</v>
      </c>
      <c r="E196" s="15">
        <v>1341.0985519999999</v>
      </c>
      <c r="F196" s="16">
        <v>317</v>
      </c>
      <c r="G196" s="16">
        <v>3</v>
      </c>
      <c r="H196" s="17">
        <v>5.3623000000000003</v>
      </c>
      <c r="I196" s="17">
        <v>3.9140000000000001</v>
      </c>
      <c r="J196" s="17">
        <v>4.2257999999999996</v>
      </c>
      <c r="K196" s="17">
        <v>111.691</v>
      </c>
      <c r="L196" s="17">
        <v>0.32090000000000002</v>
      </c>
      <c r="M196" s="17">
        <v>1110.5684000000001</v>
      </c>
      <c r="N196" s="17">
        <v>316.0446</v>
      </c>
      <c r="O196" s="17">
        <v>0.35349999999999998</v>
      </c>
      <c r="P196" s="18">
        <v>3021</v>
      </c>
      <c r="Q196" s="18">
        <v>0</v>
      </c>
      <c r="R196" s="16"/>
      <c r="S196" s="16">
        <v>3</v>
      </c>
      <c r="T196" s="16">
        <v>12</v>
      </c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>
        <v>4</v>
      </c>
      <c r="AL196" s="16"/>
      <c r="AM196" s="16"/>
      <c r="AN196" s="16">
        <v>5</v>
      </c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</row>
    <row r="197" spans="2:53" x14ac:dyDescent="0.2">
      <c r="B197" s="14">
        <v>10060</v>
      </c>
      <c r="C197" s="14">
        <v>10060</v>
      </c>
      <c r="D197" s="14" t="s">
        <v>126</v>
      </c>
      <c r="E197" s="15">
        <v>9016.3183979999994</v>
      </c>
      <c r="F197" s="16">
        <v>315</v>
      </c>
      <c r="G197" s="16">
        <v>3</v>
      </c>
      <c r="H197" s="17">
        <v>6.8338999999999999</v>
      </c>
      <c r="I197" s="17">
        <v>3.9140000000000001</v>
      </c>
      <c r="J197" s="17">
        <v>4.2257999999999996</v>
      </c>
      <c r="K197" s="17">
        <v>119.0989</v>
      </c>
      <c r="L197" s="17">
        <v>0.28420000000000001</v>
      </c>
      <c r="M197" s="17">
        <v>1009.7721</v>
      </c>
      <c r="N197" s="17">
        <v>261.95209999999997</v>
      </c>
      <c r="O197" s="17">
        <v>0.32629999999999998</v>
      </c>
      <c r="P197" s="18">
        <v>3021</v>
      </c>
      <c r="Q197" s="18">
        <v>0</v>
      </c>
      <c r="R197" s="16"/>
      <c r="S197" s="16"/>
      <c r="T197" s="16">
        <v>12</v>
      </c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>
        <v>3</v>
      </c>
      <c r="AM197" s="16"/>
      <c r="AN197" s="16"/>
      <c r="AO197" s="16">
        <v>4</v>
      </c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</row>
    <row r="198" spans="2:53" x14ac:dyDescent="0.2">
      <c r="B198" s="14">
        <v>10150</v>
      </c>
      <c r="C198" s="14">
        <v>10150</v>
      </c>
      <c r="D198" s="14" t="s">
        <v>142</v>
      </c>
      <c r="E198" s="15">
        <v>3971.4856829999999</v>
      </c>
      <c r="F198" s="16">
        <v>319</v>
      </c>
      <c r="G198" s="16">
        <v>3</v>
      </c>
      <c r="H198" s="17">
        <v>7.4802</v>
      </c>
      <c r="I198" s="17">
        <v>3.8237000000000001</v>
      </c>
      <c r="J198" s="17">
        <v>3.9074</v>
      </c>
      <c r="K198" s="17">
        <v>118.27460000000001</v>
      </c>
      <c r="L198" s="17">
        <v>0.27029999999999998</v>
      </c>
      <c r="M198" s="17">
        <v>884.11969999999997</v>
      </c>
      <c r="N198" s="17">
        <v>255.99950000000001</v>
      </c>
      <c r="O198" s="17">
        <v>0.35</v>
      </c>
      <c r="P198" s="18">
        <v>3021</v>
      </c>
      <c r="Q198" s="18">
        <v>0</v>
      </c>
      <c r="R198" s="16"/>
      <c r="S198" s="16"/>
      <c r="T198" s="16">
        <v>1</v>
      </c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>
        <v>23</v>
      </c>
      <c r="AM198" s="16"/>
      <c r="AN198" s="16"/>
      <c r="AO198" s="16">
        <v>4</v>
      </c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</row>
    <row r="199" spans="2:53" x14ac:dyDescent="0.2">
      <c r="B199" s="14">
        <v>12011</v>
      </c>
      <c r="C199" s="14">
        <v>12011</v>
      </c>
      <c r="D199" s="14" t="s">
        <v>176</v>
      </c>
      <c r="E199" s="15">
        <v>3042.701728</v>
      </c>
      <c r="F199" s="16">
        <v>323</v>
      </c>
      <c r="G199" s="16">
        <v>3</v>
      </c>
      <c r="H199" s="17">
        <v>7.4009</v>
      </c>
      <c r="I199" s="17">
        <v>3.8237000000000001</v>
      </c>
      <c r="J199" s="17">
        <v>3.9074</v>
      </c>
      <c r="K199" s="17">
        <v>120.5568</v>
      </c>
      <c r="L199" s="17">
        <v>0.27460000000000001</v>
      </c>
      <c r="M199" s="17">
        <v>1133.6777</v>
      </c>
      <c r="N199" s="17">
        <v>291.93709999999999</v>
      </c>
      <c r="O199" s="17">
        <v>0.35680000000000001</v>
      </c>
      <c r="P199" s="18">
        <v>3021</v>
      </c>
      <c r="Q199" s="18">
        <v>0</v>
      </c>
      <c r="R199" s="16"/>
      <c r="S199" s="16"/>
      <c r="T199" s="16">
        <v>1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>
        <v>2</v>
      </c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>
        <v>3</v>
      </c>
    </row>
    <row r="200" spans="2:53" x14ac:dyDescent="0.2">
      <c r="B200" s="14">
        <v>9013020</v>
      </c>
      <c r="C200" s="14">
        <v>3020</v>
      </c>
      <c r="D200" s="14" t="s">
        <v>298</v>
      </c>
      <c r="E200" s="15">
        <v>3868.6904500000001</v>
      </c>
      <c r="F200" s="16">
        <v>312</v>
      </c>
      <c r="G200" s="16">
        <v>3</v>
      </c>
      <c r="H200" s="17">
        <v>6.0381</v>
      </c>
      <c r="I200" s="17">
        <v>3.8237000000000001</v>
      </c>
      <c r="J200" s="17">
        <v>3.9074</v>
      </c>
      <c r="K200" s="17">
        <v>106.6979</v>
      </c>
      <c r="L200" s="17">
        <v>0.2485</v>
      </c>
      <c r="M200" s="17">
        <v>932.83839999999998</v>
      </c>
      <c r="N200" s="17">
        <v>280.1823</v>
      </c>
      <c r="O200" s="17">
        <v>0.32850000000000001</v>
      </c>
      <c r="P200" s="18">
        <v>3021</v>
      </c>
      <c r="Q200" s="18">
        <v>0</v>
      </c>
      <c r="R200" s="16"/>
      <c r="S200" s="16"/>
      <c r="T200" s="16">
        <v>1</v>
      </c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>
        <v>34</v>
      </c>
      <c r="AL200" s="16">
        <v>2</v>
      </c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</row>
    <row r="201" spans="2:53" x14ac:dyDescent="0.2">
      <c r="B201" s="14">
        <v>9014050</v>
      </c>
      <c r="C201" s="14">
        <v>4050</v>
      </c>
      <c r="D201" s="14" t="s">
        <v>301</v>
      </c>
      <c r="E201" s="15">
        <v>10606.24424</v>
      </c>
      <c r="F201" s="16">
        <v>312</v>
      </c>
      <c r="G201" s="16">
        <v>3</v>
      </c>
      <c r="H201" s="17">
        <v>6.5919999999999996</v>
      </c>
      <c r="I201" s="17">
        <v>3.8237000000000001</v>
      </c>
      <c r="J201" s="17">
        <v>3.9074</v>
      </c>
      <c r="K201" s="17">
        <v>112.8355</v>
      </c>
      <c r="L201" s="17">
        <v>0.26650000000000001</v>
      </c>
      <c r="M201" s="17">
        <v>869.19849999999997</v>
      </c>
      <c r="N201" s="17">
        <v>273.77190000000002</v>
      </c>
      <c r="O201" s="17">
        <v>0.34310000000000002</v>
      </c>
      <c r="P201" s="18">
        <v>3021</v>
      </c>
      <c r="Q201" s="18">
        <v>0</v>
      </c>
      <c r="R201" s="16"/>
      <c r="S201" s="16"/>
      <c r="T201" s="16">
        <v>1</v>
      </c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>
        <v>4</v>
      </c>
      <c r="AL201" s="16">
        <v>23</v>
      </c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</row>
    <row r="202" spans="2:53" x14ac:dyDescent="0.2">
      <c r="B202" s="14">
        <v>9014120</v>
      </c>
      <c r="C202" s="14">
        <v>4120</v>
      </c>
      <c r="D202" s="14" t="s">
        <v>304</v>
      </c>
      <c r="E202" s="15">
        <v>3579.3625940000002</v>
      </c>
      <c r="F202" s="16">
        <v>312</v>
      </c>
      <c r="G202" s="16">
        <v>3</v>
      </c>
      <c r="H202" s="17">
        <v>6.2077999999999998</v>
      </c>
      <c r="I202" s="17">
        <v>3.9140000000000001</v>
      </c>
      <c r="J202" s="17">
        <v>4.2257999999999996</v>
      </c>
      <c r="K202" s="17">
        <v>121.0091</v>
      </c>
      <c r="L202" s="17">
        <v>0.3175</v>
      </c>
      <c r="M202" s="17">
        <v>963.00289999999995</v>
      </c>
      <c r="N202" s="17">
        <v>282.10379999999998</v>
      </c>
      <c r="O202" s="17">
        <v>0.32800000000000001</v>
      </c>
      <c r="P202" s="18">
        <v>3021</v>
      </c>
      <c r="Q202" s="18">
        <v>0</v>
      </c>
      <c r="R202" s="16"/>
      <c r="S202" s="16"/>
      <c r="T202" s="16">
        <v>12</v>
      </c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>
        <v>45</v>
      </c>
      <c r="AL202" s="16">
        <v>3</v>
      </c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</row>
    <row r="203" spans="2:53" x14ac:dyDescent="0.2">
      <c r="B203" s="14">
        <v>9024120</v>
      </c>
      <c r="C203" s="14">
        <v>4120</v>
      </c>
      <c r="D203" s="14" t="s">
        <v>304</v>
      </c>
      <c r="E203" s="15">
        <v>23966.530859999999</v>
      </c>
      <c r="F203" s="16">
        <v>312</v>
      </c>
      <c r="G203" s="16">
        <v>3</v>
      </c>
      <c r="H203" s="17">
        <v>6.35</v>
      </c>
      <c r="I203" s="17">
        <v>3.9140000000000001</v>
      </c>
      <c r="J203" s="17">
        <v>4.2257999999999996</v>
      </c>
      <c r="K203" s="17">
        <v>119.0722</v>
      </c>
      <c r="L203" s="17">
        <v>0.30759999999999998</v>
      </c>
      <c r="M203" s="17">
        <v>934.24850000000004</v>
      </c>
      <c r="N203" s="17">
        <v>279.48669999999998</v>
      </c>
      <c r="O203" s="17">
        <v>0.33300000000000002</v>
      </c>
      <c r="P203" s="18">
        <v>3021</v>
      </c>
      <c r="Q203" s="18">
        <v>0</v>
      </c>
      <c r="R203" s="16"/>
      <c r="S203" s="16"/>
      <c r="T203" s="16">
        <v>12</v>
      </c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>
        <v>45</v>
      </c>
      <c r="AL203" s="16">
        <v>3</v>
      </c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</row>
    <row r="204" spans="2:53" ht="13.5" thickBot="1" x14ac:dyDescent="0.25">
      <c r="B204" s="19">
        <v>90110030</v>
      </c>
      <c r="C204" s="19">
        <v>10030</v>
      </c>
      <c r="D204" s="19" t="s">
        <v>307</v>
      </c>
      <c r="E204" s="20">
        <v>3726.3085980000001</v>
      </c>
      <c r="F204" s="21">
        <v>313</v>
      </c>
      <c r="G204" s="21">
        <v>3</v>
      </c>
      <c r="H204" s="22">
        <v>6.6344000000000003</v>
      </c>
      <c r="I204" s="22">
        <v>3.9140000000000001</v>
      </c>
      <c r="J204" s="22">
        <v>4.2257999999999996</v>
      </c>
      <c r="K204" s="22">
        <v>114.21550000000001</v>
      </c>
      <c r="L204" s="22">
        <v>0.28339999999999999</v>
      </c>
      <c r="M204" s="22">
        <v>876.7396</v>
      </c>
      <c r="N204" s="22">
        <v>274.25229999999999</v>
      </c>
      <c r="O204" s="22">
        <v>0.34300000000000003</v>
      </c>
      <c r="P204" s="23">
        <v>3021</v>
      </c>
      <c r="Q204" s="23">
        <v>0</v>
      </c>
      <c r="R204" s="21"/>
      <c r="S204" s="21"/>
      <c r="T204" s="21">
        <v>12</v>
      </c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>
        <v>4</v>
      </c>
      <c r="AL204" s="21">
        <v>3</v>
      </c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</row>
    <row r="205" spans="2:53" ht="13.5" thickBot="1" x14ac:dyDescent="0.25">
      <c r="B205" s="58">
        <v>10220</v>
      </c>
      <c r="C205" s="58">
        <v>10220</v>
      </c>
      <c r="D205" s="58" t="s">
        <v>153</v>
      </c>
      <c r="E205" s="59">
        <v>2618.5624090000001</v>
      </c>
      <c r="F205" s="60">
        <v>316</v>
      </c>
      <c r="G205" s="60">
        <v>3</v>
      </c>
      <c r="H205" s="61">
        <v>22.674800000000001</v>
      </c>
      <c r="I205" s="61">
        <v>2.4272999999999998</v>
      </c>
      <c r="J205" s="61">
        <v>5.6109999999999998</v>
      </c>
      <c r="K205" s="61">
        <v>119.85680000000001</v>
      </c>
      <c r="L205" s="61">
        <v>0.1772</v>
      </c>
      <c r="M205" s="61">
        <v>1305.6178</v>
      </c>
      <c r="N205" s="61">
        <v>190.37260000000001</v>
      </c>
      <c r="O205" s="61">
        <v>0.32500000000000001</v>
      </c>
      <c r="P205" s="62">
        <v>3022</v>
      </c>
      <c r="Q205" s="62">
        <v>1</v>
      </c>
      <c r="R205" s="60"/>
      <c r="S205" s="60"/>
      <c r="T205" s="60"/>
      <c r="U205" s="60"/>
      <c r="V205" s="60"/>
      <c r="W205" s="60"/>
      <c r="X205" s="60"/>
      <c r="Y205" s="60"/>
      <c r="Z205" s="60">
        <v>1</v>
      </c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>
        <v>4</v>
      </c>
      <c r="AL205" s="60">
        <v>3</v>
      </c>
      <c r="AM205" s="60"/>
      <c r="AN205" s="60"/>
      <c r="AO205" s="60"/>
      <c r="AP205" s="60"/>
      <c r="AQ205" s="60"/>
      <c r="AR205" s="60"/>
      <c r="AS205" s="60">
        <v>2</v>
      </c>
      <c r="AT205" s="60"/>
      <c r="AU205" s="60"/>
      <c r="AV205" s="60"/>
      <c r="AW205" s="60"/>
      <c r="AX205" s="60"/>
      <c r="AY205" s="60"/>
      <c r="AZ205" s="60"/>
      <c r="BA205" s="60"/>
    </row>
    <row r="206" spans="2:53" x14ac:dyDescent="0.2">
      <c r="B206" s="53">
        <v>4040</v>
      </c>
      <c r="C206" s="53">
        <v>4040</v>
      </c>
      <c r="D206" s="53" t="s">
        <v>82</v>
      </c>
      <c r="E206" s="54">
        <v>10090.230659999999</v>
      </c>
      <c r="F206" s="55">
        <v>307</v>
      </c>
      <c r="G206" s="55">
        <v>3</v>
      </c>
      <c r="H206" s="56">
        <v>14.4421</v>
      </c>
      <c r="I206" s="56">
        <v>2.8940999999999999</v>
      </c>
      <c r="J206" s="56">
        <v>5.4180999999999999</v>
      </c>
      <c r="K206" s="56">
        <v>98.127399999999994</v>
      </c>
      <c r="L206" s="56">
        <v>0.2485</v>
      </c>
      <c r="M206" s="56">
        <v>852.5163</v>
      </c>
      <c r="N206" s="56">
        <v>364.54259999999999</v>
      </c>
      <c r="O206" s="56">
        <v>0.50680000000000003</v>
      </c>
      <c r="P206" s="57">
        <v>3023</v>
      </c>
      <c r="Q206" s="57">
        <v>1</v>
      </c>
      <c r="R206" s="55"/>
      <c r="S206" s="55"/>
      <c r="T206" s="55"/>
      <c r="U206" s="55"/>
      <c r="V206" s="55"/>
      <c r="W206" s="55"/>
      <c r="X206" s="55"/>
      <c r="Y206" s="55">
        <v>1</v>
      </c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>
        <v>45</v>
      </c>
      <c r="AK206" s="55">
        <v>3</v>
      </c>
      <c r="AL206" s="55"/>
      <c r="AM206" s="55"/>
      <c r="AN206" s="55"/>
      <c r="AO206" s="55"/>
      <c r="AP206" s="55"/>
      <c r="AQ206" s="55"/>
      <c r="AR206" s="55">
        <v>2</v>
      </c>
      <c r="AS206" s="55"/>
      <c r="AT206" s="55"/>
      <c r="AU206" s="55"/>
      <c r="AV206" s="55"/>
      <c r="AW206" s="55"/>
      <c r="AX206" s="55"/>
      <c r="AY206" s="55"/>
      <c r="AZ206" s="55"/>
      <c r="BA206" s="55"/>
    </row>
    <row r="207" spans="2:53" x14ac:dyDescent="0.2">
      <c r="B207" s="34">
        <v>4041</v>
      </c>
      <c r="C207" s="34">
        <v>4041</v>
      </c>
      <c r="D207" s="34" t="s">
        <v>83</v>
      </c>
      <c r="E207" s="35">
        <v>1395.1002530000001</v>
      </c>
      <c r="F207" s="36">
        <v>308</v>
      </c>
      <c r="G207" s="36">
        <v>3</v>
      </c>
      <c r="H207" s="37">
        <v>14.1553</v>
      </c>
      <c r="I207" s="37">
        <v>2.8940999999999999</v>
      </c>
      <c r="J207" s="37">
        <v>5.4180999999999999</v>
      </c>
      <c r="K207" s="37">
        <v>97.336299999999994</v>
      </c>
      <c r="L207" s="37">
        <v>0.24479999999999999</v>
      </c>
      <c r="M207" s="37">
        <v>1078.4114999999999</v>
      </c>
      <c r="N207" s="37">
        <v>323.3356</v>
      </c>
      <c r="O207" s="37">
        <v>0.432</v>
      </c>
      <c r="P207" s="38">
        <v>3023</v>
      </c>
      <c r="Q207" s="38">
        <v>0</v>
      </c>
      <c r="R207" s="36"/>
      <c r="S207" s="36"/>
      <c r="T207" s="36"/>
      <c r="U207" s="36"/>
      <c r="V207" s="36"/>
      <c r="W207" s="36"/>
      <c r="X207" s="36"/>
      <c r="Y207" s="36">
        <v>1</v>
      </c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>
        <v>45</v>
      </c>
      <c r="AK207" s="36">
        <v>3</v>
      </c>
      <c r="AL207" s="36"/>
      <c r="AM207" s="36"/>
      <c r="AN207" s="36"/>
      <c r="AO207" s="36">
        <v>6</v>
      </c>
      <c r="AP207" s="36"/>
      <c r="AQ207" s="36"/>
      <c r="AR207" s="36">
        <v>2</v>
      </c>
      <c r="AS207" s="36"/>
      <c r="AT207" s="36"/>
      <c r="AU207" s="36"/>
      <c r="AV207" s="36"/>
      <c r="AW207" s="36"/>
      <c r="AX207" s="36"/>
      <c r="AY207" s="36"/>
      <c r="AZ207" s="36"/>
      <c r="BA207" s="36"/>
    </row>
    <row r="208" spans="2:53" x14ac:dyDescent="0.2">
      <c r="B208" s="14">
        <v>4045</v>
      </c>
      <c r="C208" s="14">
        <v>4045</v>
      </c>
      <c r="D208" s="14" t="s">
        <v>82</v>
      </c>
      <c r="E208" s="15">
        <v>2207.3335590000002</v>
      </c>
      <c r="F208" s="16">
        <v>307</v>
      </c>
      <c r="G208" s="16">
        <v>3</v>
      </c>
      <c r="H208" s="17">
        <v>14.4421</v>
      </c>
      <c r="I208" s="17">
        <v>2.8940999999999999</v>
      </c>
      <c r="J208" s="17">
        <v>5.4180999999999999</v>
      </c>
      <c r="K208" s="17">
        <v>98.127399999999994</v>
      </c>
      <c r="L208" s="17">
        <v>0.2485</v>
      </c>
      <c r="M208" s="17">
        <v>852.5163</v>
      </c>
      <c r="N208" s="17">
        <v>364.54259999999999</v>
      </c>
      <c r="O208" s="17">
        <v>0.50680000000000003</v>
      </c>
      <c r="P208" s="18">
        <v>3023</v>
      </c>
      <c r="Q208" s="18">
        <v>0</v>
      </c>
      <c r="R208" s="16"/>
      <c r="S208" s="16"/>
      <c r="T208" s="16"/>
      <c r="U208" s="16"/>
      <c r="V208" s="16"/>
      <c r="W208" s="16"/>
      <c r="X208" s="16"/>
      <c r="Y208" s="16">
        <v>1</v>
      </c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>
        <v>45</v>
      </c>
      <c r="AK208" s="16">
        <v>3</v>
      </c>
      <c r="AL208" s="16"/>
      <c r="AM208" s="16"/>
      <c r="AN208" s="16"/>
      <c r="AO208" s="16"/>
      <c r="AP208" s="16"/>
      <c r="AQ208" s="16"/>
      <c r="AR208" s="16">
        <v>2</v>
      </c>
      <c r="AS208" s="16"/>
      <c r="AT208" s="16"/>
      <c r="AU208" s="16"/>
      <c r="AV208" s="16"/>
      <c r="AW208" s="16"/>
      <c r="AX208" s="16"/>
      <c r="AY208" s="16"/>
      <c r="AZ208" s="16"/>
      <c r="BA208" s="16"/>
    </row>
    <row r="209" spans="2:53" x14ac:dyDescent="0.2">
      <c r="B209" s="14">
        <v>10020</v>
      </c>
      <c r="C209" s="14">
        <v>10020</v>
      </c>
      <c r="D209" s="14" t="s">
        <v>124</v>
      </c>
      <c r="E209" s="15">
        <v>5989.7151329999997</v>
      </c>
      <c r="F209" s="16">
        <v>307</v>
      </c>
      <c r="G209" s="16">
        <v>3</v>
      </c>
      <c r="H209" s="17">
        <v>14.113099999999999</v>
      </c>
      <c r="I209" s="17">
        <v>3.0457000000000001</v>
      </c>
      <c r="J209" s="17">
        <v>5.532</v>
      </c>
      <c r="K209" s="17">
        <v>88.993499999999997</v>
      </c>
      <c r="L209" s="17">
        <v>0.1867</v>
      </c>
      <c r="M209" s="17">
        <v>766.24080000000004</v>
      </c>
      <c r="N209" s="17">
        <v>385.58670000000001</v>
      </c>
      <c r="O209" s="17">
        <v>0.53890000000000005</v>
      </c>
      <c r="P209" s="18">
        <v>3023</v>
      </c>
      <c r="Q209" s="18">
        <v>0</v>
      </c>
      <c r="R209" s="16"/>
      <c r="S209" s="16"/>
      <c r="T209" s="16"/>
      <c r="U209" s="16"/>
      <c r="V209" s="16"/>
      <c r="W209" s="16"/>
      <c r="X209" s="16"/>
      <c r="Y209" s="16">
        <v>1</v>
      </c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>
        <v>34</v>
      </c>
      <c r="AK209" s="16"/>
      <c r="AL209" s="16"/>
      <c r="AM209" s="16"/>
      <c r="AN209" s="16"/>
      <c r="AO209" s="16"/>
      <c r="AP209" s="16"/>
      <c r="AQ209" s="16"/>
      <c r="AR209" s="16">
        <v>2</v>
      </c>
      <c r="AS209" s="16"/>
      <c r="AT209" s="16"/>
      <c r="AU209" s="16"/>
      <c r="AV209" s="16"/>
      <c r="AW209" s="16"/>
      <c r="AX209" s="16"/>
      <c r="AY209" s="16"/>
      <c r="AZ209" s="16"/>
      <c r="BA209" s="16"/>
    </row>
    <row r="210" spans="2:53" x14ac:dyDescent="0.2">
      <c r="B210" s="14">
        <v>10120</v>
      </c>
      <c r="C210" s="14">
        <v>10120</v>
      </c>
      <c r="D210" s="14" t="s">
        <v>138</v>
      </c>
      <c r="E210" s="15">
        <v>1411.3463569999999</v>
      </c>
      <c r="F210" s="16">
        <v>307</v>
      </c>
      <c r="G210" s="16">
        <v>3</v>
      </c>
      <c r="H210" s="17">
        <v>12.5427</v>
      </c>
      <c r="I210" s="17">
        <v>2.7296</v>
      </c>
      <c r="J210" s="17">
        <v>4.9035000000000002</v>
      </c>
      <c r="K210" s="17">
        <v>102.7933</v>
      </c>
      <c r="L210" s="17">
        <v>0.21920000000000001</v>
      </c>
      <c r="M210" s="17">
        <v>963.32979999999998</v>
      </c>
      <c r="N210" s="17">
        <v>331.60680000000002</v>
      </c>
      <c r="O210" s="17">
        <v>0.43369999999999997</v>
      </c>
      <c r="P210" s="18">
        <v>3023</v>
      </c>
      <c r="Q210" s="18">
        <v>0</v>
      </c>
      <c r="R210" s="16"/>
      <c r="S210" s="16"/>
      <c r="T210" s="16"/>
      <c r="U210" s="16"/>
      <c r="V210" s="16"/>
      <c r="W210" s="16"/>
      <c r="X210" s="16"/>
      <c r="Y210" s="16">
        <v>1</v>
      </c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>
        <v>4</v>
      </c>
      <c r="AK210" s="16">
        <v>23</v>
      </c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</row>
    <row r="211" spans="2:53" ht="13.5" thickBot="1" x14ac:dyDescent="0.25">
      <c r="B211" s="19">
        <v>11032</v>
      </c>
      <c r="C211" s="19">
        <v>11032</v>
      </c>
      <c r="D211" s="19" t="s">
        <v>169</v>
      </c>
      <c r="E211" s="20">
        <v>3846.9057189999999</v>
      </c>
      <c r="F211" s="21">
        <v>325</v>
      </c>
      <c r="G211" s="21">
        <v>3</v>
      </c>
      <c r="H211" s="22">
        <v>14.0227</v>
      </c>
      <c r="I211" s="22">
        <v>2.5908000000000002</v>
      </c>
      <c r="J211" s="22">
        <v>5.1904000000000003</v>
      </c>
      <c r="K211" s="22">
        <v>83.993499999999997</v>
      </c>
      <c r="L211" s="22">
        <v>0.1391</v>
      </c>
      <c r="M211" s="22">
        <v>788.81280000000004</v>
      </c>
      <c r="N211" s="22">
        <v>400.08569999999997</v>
      </c>
      <c r="O211" s="22">
        <v>0.54259999999999997</v>
      </c>
      <c r="P211" s="23">
        <v>3023</v>
      </c>
      <c r="Q211" s="23">
        <v>0</v>
      </c>
      <c r="R211" s="21"/>
      <c r="S211" s="21"/>
      <c r="T211" s="21"/>
      <c r="U211" s="21"/>
      <c r="V211" s="21"/>
      <c r="W211" s="21"/>
      <c r="X211" s="21"/>
      <c r="Y211" s="21">
        <v>1</v>
      </c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>
        <v>2</v>
      </c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</row>
    <row r="212" spans="2:53" x14ac:dyDescent="0.2">
      <c r="B212" s="53">
        <v>15520</v>
      </c>
      <c r="C212" s="53">
        <v>15520</v>
      </c>
      <c r="D212" s="53" t="s">
        <v>249</v>
      </c>
      <c r="E212" s="54">
        <v>6312.7265440000001</v>
      </c>
      <c r="F212" s="55">
        <v>414</v>
      </c>
      <c r="G212" s="55">
        <v>4</v>
      </c>
      <c r="H212" s="56">
        <v>88.7346</v>
      </c>
      <c r="I212" s="56">
        <v>1.5161</v>
      </c>
      <c r="J212" s="56">
        <v>3.9119000000000002</v>
      </c>
      <c r="K212" s="56">
        <v>16.003299999999999</v>
      </c>
      <c r="L212" s="56">
        <v>1.04E-2</v>
      </c>
      <c r="M212" s="56">
        <v>4636.0025999999998</v>
      </c>
      <c r="N212" s="56">
        <v>7.5608000000000004</v>
      </c>
      <c r="O212" s="56">
        <v>0.12239999999999999</v>
      </c>
      <c r="P212" s="57">
        <v>4001</v>
      </c>
      <c r="Q212" s="57">
        <v>1</v>
      </c>
      <c r="R212" s="55"/>
      <c r="S212" s="55"/>
      <c r="T212" s="55"/>
      <c r="U212" s="55"/>
      <c r="V212" s="55"/>
      <c r="W212" s="55"/>
      <c r="X212" s="55"/>
      <c r="Y212" s="55"/>
      <c r="Z212" s="55"/>
      <c r="AA212" s="55">
        <v>12</v>
      </c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>
        <v>3</v>
      </c>
      <c r="AU212" s="55">
        <v>45</v>
      </c>
      <c r="AV212" s="55"/>
      <c r="AW212" s="55"/>
      <c r="AX212" s="55"/>
      <c r="AY212" s="55"/>
      <c r="AZ212" s="55"/>
      <c r="BA212" s="55"/>
    </row>
    <row r="213" spans="2:53" x14ac:dyDescent="0.2">
      <c r="B213" s="34">
        <v>15530</v>
      </c>
      <c r="C213" s="34">
        <v>15530</v>
      </c>
      <c r="D213" s="34" t="s">
        <v>251</v>
      </c>
      <c r="E213" s="35">
        <v>1904.3418320000001</v>
      </c>
      <c r="F213" s="36">
        <v>414</v>
      </c>
      <c r="G213" s="36">
        <v>4</v>
      </c>
      <c r="H213" s="37">
        <v>88.7346</v>
      </c>
      <c r="I213" s="37">
        <v>1.5161</v>
      </c>
      <c r="J213" s="37">
        <v>3.9119000000000002</v>
      </c>
      <c r="K213" s="37">
        <v>16.003299999999999</v>
      </c>
      <c r="L213" s="37">
        <v>1.04E-2</v>
      </c>
      <c r="M213" s="37">
        <v>4636.0025999999998</v>
      </c>
      <c r="N213" s="37">
        <v>7.5608000000000004</v>
      </c>
      <c r="O213" s="37">
        <v>0.12239999999999999</v>
      </c>
      <c r="P213" s="38">
        <v>4001</v>
      </c>
      <c r="Q213" s="38">
        <v>0</v>
      </c>
      <c r="R213" s="36"/>
      <c r="S213" s="36"/>
      <c r="T213" s="36"/>
      <c r="U213" s="36"/>
      <c r="V213" s="36"/>
      <c r="W213" s="36"/>
      <c r="X213" s="36"/>
      <c r="Y213" s="36"/>
      <c r="Z213" s="36"/>
      <c r="AA213" s="36">
        <v>12</v>
      </c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>
        <v>3</v>
      </c>
      <c r="AU213" s="36">
        <v>4</v>
      </c>
      <c r="AV213" s="36"/>
      <c r="AW213" s="36"/>
      <c r="AX213" s="36"/>
      <c r="AY213" s="36"/>
      <c r="AZ213" s="36"/>
      <c r="BA213" s="36"/>
    </row>
    <row r="214" spans="2:53" ht="13.5" thickBot="1" x14ac:dyDescent="0.25">
      <c r="B214" s="19">
        <v>16150</v>
      </c>
      <c r="C214" s="19">
        <v>16150</v>
      </c>
      <c r="D214" s="19" t="s">
        <v>268</v>
      </c>
      <c r="E214" s="20">
        <v>5271.7558499999996</v>
      </c>
      <c r="F214" s="21">
        <v>414</v>
      </c>
      <c r="G214" s="21">
        <v>4</v>
      </c>
      <c r="H214" s="22">
        <v>80.858500000000006</v>
      </c>
      <c r="I214" s="22">
        <v>1.5235000000000001</v>
      </c>
      <c r="J214" s="22">
        <v>3.9357000000000002</v>
      </c>
      <c r="K214" s="22">
        <v>15.9984</v>
      </c>
      <c r="L214" s="22">
        <v>9.4000000000000004E-3</v>
      </c>
      <c r="M214" s="22">
        <v>4532.3530000000001</v>
      </c>
      <c r="N214" s="22">
        <v>7.4046000000000003</v>
      </c>
      <c r="O214" s="22">
        <v>0.12039999999999999</v>
      </c>
      <c r="P214" s="23">
        <v>4001</v>
      </c>
      <c r="Q214" s="23">
        <v>0</v>
      </c>
      <c r="R214" s="21"/>
      <c r="S214" s="21"/>
      <c r="T214" s="21"/>
      <c r="U214" s="21"/>
      <c r="V214" s="21"/>
      <c r="W214" s="21"/>
      <c r="X214" s="21"/>
      <c r="Y214" s="21"/>
      <c r="Z214" s="21"/>
      <c r="AA214" s="21">
        <v>1</v>
      </c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>
        <v>2</v>
      </c>
      <c r="AU214" s="21">
        <v>3</v>
      </c>
      <c r="AV214" s="21"/>
      <c r="AW214" s="21"/>
      <c r="AX214" s="21"/>
      <c r="AY214" s="21"/>
      <c r="AZ214" s="21"/>
      <c r="BA214" s="21"/>
    </row>
    <row r="215" spans="2:53" x14ac:dyDescent="0.2">
      <c r="B215" s="53">
        <v>15130</v>
      </c>
      <c r="C215" s="53">
        <v>15130</v>
      </c>
      <c r="D215" s="53" t="s">
        <v>197</v>
      </c>
      <c r="E215" s="54">
        <v>23238.359079999998</v>
      </c>
      <c r="F215" s="55">
        <v>405</v>
      </c>
      <c r="G215" s="55">
        <v>4</v>
      </c>
      <c r="H215" s="56">
        <v>51.532800000000002</v>
      </c>
      <c r="I215" s="56">
        <v>1.8629</v>
      </c>
      <c r="J215" s="56">
        <v>4.7962999999999996</v>
      </c>
      <c r="K215" s="56">
        <v>40.920099999999998</v>
      </c>
      <c r="L215" s="56">
        <v>4.8300000000000003E-2</v>
      </c>
      <c r="M215" s="56">
        <v>4826.3899000000001</v>
      </c>
      <c r="N215" s="56">
        <v>24.422999999999998</v>
      </c>
      <c r="O215" s="56">
        <v>0.16950000000000001</v>
      </c>
      <c r="P215" s="57">
        <v>4002</v>
      </c>
      <c r="Q215" s="57">
        <v>1</v>
      </c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>
        <v>12</v>
      </c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>
        <v>3</v>
      </c>
      <c r="AV215" s="55"/>
      <c r="AW215" s="55"/>
      <c r="AX215" s="55"/>
      <c r="AY215" s="55"/>
      <c r="AZ215" s="55">
        <v>45</v>
      </c>
      <c r="BA215" s="55"/>
    </row>
    <row r="216" spans="2:53" x14ac:dyDescent="0.2">
      <c r="B216" s="34">
        <v>15020</v>
      </c>
      <c r="C216" s="34">
        <v>15020</v>
      </c>
      <c r="D216" s="34" t="s">
        <v>183</v>
      </c>
      <c r="E216" s="35">
        <v>2357.246795</v>
      </c>
      <c r="F216" s="36">
        <v>405</v>
      </c>
      <c r="G216" s="36">
        <v>4</v>
      </c>
      <c r="H216" s="37">
        <v>57.178199999999997</v>
      </c>
      <c r="I216" s="37">
        <v>1.8239000000000001</v>
      </c>
      <c r="J216" s="37">
        <v>4.5941000000000001</v>
      </c>
      <c r="K216" s="37">
        <v>29.8643</v>
      </c>
      <c r="L216" s="37">
        <v>4.1799999999999997E-2</v>
      </c>
      <c r="M216" s="37">
        <v>4907.8527000000004</v>
      </c>
      <c r="N216" s="37">
        <v>21.0608</v>
      </c>
      <c r="O216" s="37">
        <v>0.15770000000000001</v>
      </c>
      <c r="P216" s="38">
        <v>4002</v>
      </c>
      <c r="Q216" s="38">
        <v>0</v>
      </c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>
        <v>1</v>
      </c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>
        <v>2</v>
      </c>
      <c r="AV216" s="36"/>
      <c r="AW216" s="36"/>
      <c r="AX216" s="36"/>
      <c r="AY216" s="36"/>
      <c r="AZ216" s="36">
        <v>3</v>
      </c>
      <c r="BA216" s="36"/>
    </row>
    <row r="217" spans="2:53" x14ac:dyDescent="0.2">
      <c r="B217" s="14">
        <v>15111</v>
      </c>
      <c r="C217" s="14">
        <v>15111</v>
      </c>
      <c r="D217" s="14" t="s">
        <v>195</v>
      </c>
      <c r="E217" s="15">
        <v>2557.4309800000001</v>
      </c>
      <c r="F217" s="16">
        <v>405</v>
      </c>
      <c r="G217" s="16">
        <v>4</v>
      </c>
      <c r="H217" s="17">
        <v>54.693800000000003</v>
      </c>
      <c r="I217" s="17">
        <v>1.8629</v>
      </c>
      <c r="J217" s="17">
        <v>4.7962999999999996</v>
      </c>
      <c r="K217" s="17">
        <v>33.611699999999999</v>
      </c>
      <c r="L217" s="17">
        <v>4.5900000000000003E-2</v>
      </c>
      <c r="M217" s="17">
        <v>4842.2141000000001</v>
      </c>
      <c r="N217" s="17">
        <v>23.2623</v>
      </c>
      <c r="O217" s="17">
        <v>0.1661</v>
      </c>
      <c r="P217" s="18">
        <v>4002</v>
      </c>
      <c r="Q217" s="18">
        <v>0</v>
      </c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>
        <v>1</v>
      </c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>
        <v>2</v>
      </c>
      <c r="AV217" s="16"/>
      <c r="AW217" s="16"/>
      <c r="AX217" s="16"/>
      <c r="AY217" s="16"/>
      <c r="AZ217" s="16">
        <v>34</v>
      </c>
      <c r="BA217" s="16"/>
    </row>
    <row r="218" spans="2:53" x14ac:dyDescent="0.2">
      <c r="B218" s="14">
        <v>15460</v>
      </c>
      <c r="C218" s="14">
        <v>15460</v>
      </c>
      <c r="D218" s="14" t="s">
        <v>242</v>
      </c>
      <c r="E218" s="15">
        <v>19579.720659999999</v>
      </c>
      <c r="F218" s="16">
        <v>415</v>
      </c>
      <c r="G218" s="16">
        <v>4</v>
      </c>
      <c r="H218" s="17">
        <v>64.649900000000002</v>
      </c>
      <c r="I218" s="17">
        <v>1.8239000000000001</v>
      </c>
      <c r="J218" s="17">
        <v>4.5941000000000001</v>
      </c>
      <c r="K218" s="17">
        <v>29.8643</v>
      </c>
      <c r="L218" s="17">
        <v>2.24E-2</v>
      </c>
      <c r="M218" s="17">
        <v>4666.0226000000002</v>
      </c>
      <c r="N218" s="17">
        <v>6.8136999999999999</v>
      </c>
      <c r="O218" s="17">
        <v>0.11269999999999999</v>
      </c>
      <c r="P218" s="18">
        <v>4002</v>
      </c>
      <c r="Q218" s="18">
        <v>0</v>
      </c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>
        <v>1</v>
      </c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>
        <v>3</v>
      </c>
      <c r="AU218" s="16">
        <v>2</v>
      </c>
      <c r="AV218" s="16"/>
      <c r="AW218" s="16"/>
      <c r="AX218" s="16"/>
      <c r="AY218" s="16"/>
      <c r="AZ218" s="16"/>
      <c r="BA218" s="16"/>
    </row>
    <row r="219" spans="2:53" x14ac:dyDescent="0.2">
      <c r="B219" s="14">
        <v>15480</v>
      </c>
      <c r="C219" s="14">
        <v>15480</v>
      </c>
      <c r="D219" s="14" t="s">
        <v>246</v>
      </c>
      <c r="E219" s="15">
        <v>1889.15426</v>
      </c>
      <c r="F219" s="16">
        <v>405</v>
      </c>
      <c r="G219" s="16">
        <v>4</v>
      </c>
      <c r="H219" s="17">
        <v>64.477099999999993</v>
      </c>
      <c r="I219" s="17">
        <v>1.8629</v>
      </c>
      <c r="J219" s="17">
        <v>4.7962999999999996</v>
      </c>
      <c r="K219" s="17">
        <v>29.8643</v>
      </c>
      <c r="L219" s="17">
        <v>3.2599999999999997E-2</v>
      </c>
      <c r="M219" s="17">
        <v>5109.8981999999996</v>
      </c>
      <c r="N219" s="17">
        <v>15.082000000000001</v>
      </c>
      <c r="O219" s="17">
        <v>0.1348</v>
      </c>
      <c r="P219" s="18">
        <v>4002</v>
      </c>
      <c r="Q219" s="18">
        <v>0</v>
      </c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>
        <v>12</v>
      </c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>
        <v>35</v>
      </c>
      <c r="AV219" s="16">
        <v>4</v>
      </c>
      <c r="AW219" s="16"/>
      <c r="AX219" s="16"/>
      <c r="AY219" s="16"/>
      <c r="AZ219" s="16">
        <v>6</v>
      </c>
      <c r="BA219" s="16"/>
    </row>
    <row r="220" spans="2:53" x14ac:dyDescent="0.2">
      <c r="B220" s="14">
        <v>15481</v>
      </c>
      <c r="C220" s="14">
        <v>15481</v>
      </c>
      <c r="D220" s="14" t="s">
        <v>247</v>
      </c>
      <c r="E220" s="15">
        <v>829.57635749999997</v>
      </c>
      <c r="F220" s="16">
        <v>405</v>
      </c>
      <c r="G220" s="16">
        <v>4</v>
      </c>
      <c r="H220" s="17">
        <v>52.132800000000003</v>
      </c>
      <c r="I220" s="17">
        <v>1.8629</v>
      </c>
      <c r="J220" s="17">
        <v>4.7962999999999996</v>
      </c>
      <c r="K220" s="17">
        <v>29.8643</v>
      </c>
      <c r="L220" s="17">
        <v>3.1E-2</v>
      </c>
      <c r="M220" s="17">
        <v>5266.8127000000004</v>
      </c>
      <c r="N220" s="17">
        <v>15.026899999999999</v>
      </c>
      <c r="O220" s="17">
        <v>0.12740000000000001</v>
      </c>
      <c r="P220" s="18">
        <v>4002</v>
      </c>
      <c r="Q220" s="18">
        <v>0</v>
      </c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>
        <v>12</v>
      </c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>
        <v>3</v>
      </c>
      <c r="AV220" s="16">
        <v>4</v>
      </c>
      <c r="AW220" s="16"/>
      <c r="AX220" s="16"/>
      <c r="AY220" s="16"/>
      <c r="AZ220" s="16">
        <v>5</v>
      </c>
      <c r="BA220" s="16"/>
    </row>
    <row r="221" spans="2:53" x14ac:dyDescent="0.2">
      <c r="B221" s="14">
        <v>16030</v>
      </c>
      <c r="C221" s="14">
        <v>16030</v>
      </c>
      <c r="D221" s="14" t="s">
        <v>258</v>
      </c>
      <c r="E221" s="15">
        <v>1923.264044</v>
      </c>
      <c r="F221" s="16">
        <v>415</v>
      </c>
      <c r="G221" s="16">
        <v>4</v>
      </c>
      <c r="H221" s="17">
        <v>65.362099999999998</v>
      </c>
      <c r="I221" s="17">
        <v>1.7849999999999999</v>
      </c>
      <c r="J221" s="17">
        <v>4.3918999999999997</v>
      </c>
      <c r="K221" s="17">
        <v>29.8643</v>
      </c>
      <c r="L221" s="17">
        <v>2.6200000000000001E-2</v>
      </c>
      <c r="M221" s="17">
        <v>4769.3288000000002</v>
      </c>
      <c r="N221" s="17">
        <v>7.1802000000000001</v>
      </c>
      <c r="O221" s="17">
        <v>0.1124</v>
      </c>
      <c r="P221" s="18">
        <v>4002</v>
      </c>
      <c r="Q221" s="18">
        <v>0</v>
      </c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>
        <v>12</v>
      </c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>
        <v>4</v>
      </c>
      <c r="AU221" s="16">
        <v>3</v>
      </c>
      <c r="AV221" s="16"/>
      <c r="AW221" s="16"/>
      <c r="AX221" s="16"/>
      <c r="AY221" s="16"/>
      <c r="AZ221" s="16"/>
      <c r="BA221" s="16"/>
    </row>
    <row r="222" spans="2:53" ht="13.5" thickBot="1" x14ac:dyDescent="0.25">
      <c r="B222" s="19">
        <v>90115360</v>
      </c>
      <c r="C222" s="19">
        <v>15360</v>
      </c>
      <c r="D222" s="19" t="s">
        <v>316</v>
      </c>
      <c r="E222" s="20">
        <v>18377.51569</v>
      </c>
      <c r="F222" s="21">
        <v>415</v>
      </c>
      <c r="G222" s="21">
        <v>4</v>
      </c>
      <c r="H222" s="22">
        <v>64.649900000000002</v>
      </c>
      <c r="I222" s="22">
        <v>1.8239000000000001</v>
      </c>
      <c r="J222" s="22">
        <v>4.5941000000000001</v>
      </c>
      <c r="K222" s="22">
        <v>29.8643</v>
      </c>
      <c r="L222" s="22">
        <v>2.24E-2</v>
      </c>
      <c r="M222" s="22">
        <v>4666.0226000000002</v>
      </c>
      <c r="N222" s="22">
        <v>6.8136999999999999</v>
      </c>
      <c r="O222" s="22">
        <v>0.11269999999999999</v>
      </c>
      <c r="P222" s="23">
        <v>4002</v>
      </c>
      <c r="Q222" s="23">
        <v>0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>
        <v>1</v>
      </c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>
        <v>34</v>
      </c>
      <c r="AU222" s="21">
        <v>2</v>
      </c>
      <c r="AV222" s="21"/>
      <c r="AW222" s="21"/>
      <c r="AX222" s="21"/>
      <c r="AY222" s="21"/>
      <c r="AZ222" s="21"/>
      <c r="BA222" s="21"/>
    </row>
    <row r="223" spans="2:53" x14ac:dyDescent="0.2">
      <c r="B223" s="53">
        <v>15340</v>
      </c>
      <c r="C223" s="53">
        <v>15340</v>
      </c>
      <c r="D223" s="53" t="s">
        <v>221</v>
      </c>
      <c r="E223" s="54">
        <v>24331.807270000001</v>
      </c>
      <c r="F223" s="55">
        <v>405</v>
      </c>
      <c r="G223" s="55">
        <v>4</v>
      </c>
      <c r="H223" s="56">
        <v>61.389200000000002</v>
      </c>
      <c r="I223" s="56">
        <v>1.5235000000000001</v>
      </c>
      <c r="J223" s="56">
        <v>3.9357000000000002</v>
      </c>
      <c r="K223" s="56">
        <v>15.9984</v>
      </c>
      <c r="L223" s="56">
        <v>8.8999999999999999E-3</v>
      </c>
      <c r="M223" s="56">
        <v>4365.0819000000001</v>
      </c>
      <c r="N223" s="56">
        <v>11.6778</v>
      </c>
      <c r="O223" s="56">
        <v>0.1323</v>
      </c>
      <c r="P223" s="57">
        <v>4003</v>
      </c>
      <c r="Q223" s="57">
        <v>1</v>
      </c>
      <c r="R223" s="55"/>
      <c r="S223" s="55"/>
      <c r="T223" s="55"/>
      <c r="U223" s="55"/>
      <c r="V223" s="55"/>
      <c r="W223" s="55"/>
      <c r="X223" s="55"/>
      <c r="Y223" s="55"/>
      <c r="Z223" s="55"/>
      <c r="AA223" s="55">
        <v>12</v>
      </c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>
        <v>3</v>
      </c>
      <c r="AU223" s="55">
        <v>4</v>
      </c>
      <c r="AV223" s="55"/>
      <c r="AW223" s="55"/>
      <c r="AX223" s="55"/>
      <c r="AY223" s="55"/>
      <c r="AZ223" s="55">
        <v>5</v>
      </c>
      <c r="BA223" s="55"/>
    </row>
    <row r="224" spans="2:53" x14ac:dyDescent="0.2">
      <c r="B224" s="34">
        <v>15070</v>
      </c>
      <c r="C224" s="34">
        <v>15070</v>
      </c>
      <c r="D224" s="34" t="s">
        <v>188</v>
      </c>
      <c r="E224" s="35">
        <v>8432.7161990000004</v>
      </c>
      <c r="F224" s="36">
        <v>414</v>
      </c>
      <c r="G224" s="36">
        <v>4</v>
      </c>
      <c r="H224" s="37">
        <v>67.007400000000004</v>
      </c>
      <c r="I224" s="37">
        <v>1.3361000000000001</v>
      </c>
      <c r="J224" s="37">
        <v>3.6059999999999999</v>
      </c>
      <c r="K224" s="37">
        <v>19.029499999999999</v>
      </c>
      <c r="L224" s="37">
        <v>1.3299999999999999E-2</v>
      </c>
      <c r="M224" s="37">
        <v>4714.7506999999996</v>
      </c>
      <c r="N224" s="37">
        <v>4.9385000000000003</v>
      </c>
      <c r="O224" s="37">
        <v>0.10580000000000001</v>
      </c>
      <c r="P224" s="38">
        <v>4003</v>
      </c>
      <c r="Q224" s="38">
        <v>0</v>
      </c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>
        <v>12</v>
      </c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>
        <v>4</v>
      </c>
      <c r="AU224" s="36">
        <v>3</v>
      </c>
      <c r="AV224" s="36"/>
      <c r="AW224" s="36"/>
      <c r="AX224" s="36"/>
      <c r="AY224" s="36"/>
      <c r="AZ224" s="36"/>
      <c r="BA224" s="36"/>
    </row>
    <row r="225" spans="2:53" x14ac:dyDescent="0.2">
      <c r="B225" s="14">
        <v>17050</v>
      </c>
      <c r="C225" s="14">
        <v>17050</v>
      </c>
      <c r="D225" s="14" t="s">
        <v>280</v>
      </c>
      <c r="E225" s="15">
        <v>2869.0044870000002</v>
      </c>
      <c r="F225" s="16">
        <v>414</v>
      </c>
      <c r="G225" s="16">
        <v>4</v>
      </c>
      <c r="H225" s="17">
        <v>63.709499999999998</v>
      </c>
      <c r="I225" s="17">
        <v>1.5161</v>
      </c>
      <c r="J225" s="17">
        <v>3.9119000000000002</v>
      </c>
      <c r="K225" s="17">
        <v>15.929399999999999</v>
      </c>
      <c r="L225" s="17">
        <v>9.1999999999999998E-3</v>
      </c>
      <c r="M225" s="17">
        <v>4254.7640000000001</v>
      </c>
      <c r="N225" s="17">
        <v>6.2050999999999998</v>
      </c>
      <c r="O225" s="17">
        <v>0.1157</v>
      </c>
      <c r="P225" s="18">
        <v>4003</v>
      </c>
      <c r="Q225" s="18">
        <v>0</v>
      </c>
      <c r="R225" s="16"/>
      <c r="S225" s="16"/>
      <c r="T225" s="16"/>
      <c r="U225" s="16"/>
      <c r="V225" s="16"/>
      <c r="W225" s="16"/>
      <c r="X225" s="16"/>
      <c r="Y225" s="16"/>
      <c r="Z225" s="16"/>
      <c r="AA225" s="16">
        <v>1</v>
      </c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>
        <v>24</v>
      </c>
      <c r="AU225" s="16">
        <v>3</v>
      </c>
      <c r="AV225" s="16"/>
      <c r="AW225" s="16"/>
      <c r="AX225" s="16"/>
      <c r="AY225" s="16"/>
      <c r="AZ225" s="16"/>
      <c r="BA225" s="16"/>
    </row>
    <row r="226" spans="2:53" x14ac:dyDescent="0.2">
      <c r="B226" s="14">
        <v>90115060</v>
      </c>
      <c r="C226" s="14">
        <v>15060</v>
      </c>
      <c r="D226" s="14" t="s">
        <v>312</v>
      </c>
      <c r="E226" s="15">
        <v>5645.8472240000001</v>
      </c>
      <c r="F226" s="16">
        <v>420</v>
      </c>
      <c r="G226" s="16">
        <v>4</v>
      </c>
      <c r="H226" s="17">
        <v>61.780200000000001</v>
      </c>
      <c r="I226" s="17">
        <v>1.5307999999999999</v>
      </c>
      <c r="J226" s="17">
        <v>3.9594</v>
      </c>
      <c r="K226" s="17">
        <v>21.940799999999999</v>
      </c>
      <c r="L226" s="17">
        <v>1.17E-2</v>
      </c>
      <c r="M226" s="17">
        <v>4290.7203</v>
      </c>
      <c r="N226" s="17">
        <v>7.1824000000000003</v>
      </c>
      <c r="O226" s="17">
        <v>0.1157</v>
      </c>
      <c r="P226" s="18">
        <v>4003</v>
      </c>
      <c r="Q226" s="18">
        <v>0</v>
      </c>
      <c r="R226" s="16"/>
      <c r="S226" s="16"/>
      <c r="T226" s="16"/>
      <c r="U226" s="16"/>
      <c r="V226" s="16"/>
      <c r="W226" s="16"/>
      <c r="X226" s="16"/>
      <c r="Y226" s="16"/>
      <c r="Z226" s="16"/>
      <c r="AA226" s="16">
        <v>12</v>
      </c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>
        <v>4</v>
      </c>
      <c r="AU226" s="16">
        <v>3</v>
      </c>
      <c r="AV226" s="16"/>
      <c r="AW226" s="16"/>
      <c r="AX226" s="16"/>
      <c r="AY226" s="16"/>
      <c r="AZ226" s="16"/>
      <c r="BA226" s="16"/>
    </row>
    <row r="227" spans="2:53" ht="13.5" thickBot="1" x14ac:dyDescent="0.25">
      <c r="B227" s="19">
        <v>90215060</v>
      </c>
      <c r="C227" s="19">
        <v>15060</v>
      </c>
      <c r="D227" s="19" t="s">
        <v>312</v>
      </c>
      <c r="E227" s="20">
        <v>13719.907810000001</v>
      </c>
      <c r="F227" s="21">
        <v>420</v>
      </c>
      <c r="G227" s="21">
        <v>4</v>
      </c>
      <c r="H227" s="22">
        <v>61.780200000000001</v>
      </c>
      <c r="I227" s="22">
        <v>1.5307999999999999</v>
      </c>
      <c r="J227" s="22">
        <v>3.9594</v>
      </c>
      <c r="K227" s="22">
        <v>21.940799999999999</v>
      </c>
      <c r="L227" s="22">
        <v>1.17E-2</v>
      </c>
      <c r="M227" s="22">
        <v>4290.7203</v>
      </c>
      <c r="N227" s="22">
        <v>7.1824000000000003</v>
      </c>
      <c r="O227" s="22">
        <v>0.1157</v>
      </c>
      <c r="P227" s="23">
        <v>4003</v>
      </c>
      <c r="Q227" s="23">
        <v>0</v>
      </c>
      <c r="R227" s="21"/>
      <c r="S227" s="21"/>
      <c r="T227" s="21"/>
      <c r="U227" s="21"/>
      <c r="V227" s="21"/>
      <c r="W227" s="21"/>
      <c r="X227" s="21"/>
      <c r="Y227" s="21"/>
      <c r="Z227" s="21"/>
      <c r="AA227" s="21">
        <v>12</v>
      </c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>
        <v>4</v>
      </c>
      <c r="AU227" s="21">
        <v>3</v>
      </c>
      <c r="AV227" s="21"/>
      <c r="AW227" s="21"/>
      <c r="AX227" s="21"/>
      <c r="AY227" s="21"/>
      <c r="AZ227" s="21"/>
      <c r="BA227" s="21"/>
    </row>
    <row r="228" spans="2:53" x14ac:dyDescent="0.2">
      <c r="B228" s="53">
        <v>90216080</v>
      </c>
      <c r="C228" s="53">
        <v>16080</v>
      </c>
      <c r="D228" s="53" t="s">
        <v>323</v>
      </c>
      <c r="E228" s="54">
        <v>5497.866575</v>
      </c>
      <c r="F228" s="55">
        <v>417</v>
      </c>
      <c r="G228" s="55">
        <v>4</v>
      </c>
      <c r="H228" s="56">
        <v>43.704099999999997</v>
      </c>
      <c r="I228" s="56">
        <v>2.7423999999999999</v>
      </c>
      <c r="J228" s="56">
        <v>5.3042999999999996</v>
      </c>
      <c r="K228" s="56">
        <v>81.343500000000006</v>
      </c>
      <c r="L228" s="56">
        <v>0.1275</v>
      </c>
      <c r="M228" s="56">
        <v>2468.6352000000002</v>
      </c>
      <c r="N228" s="56">
        <v>41.414099999999998</v>
      </c>
      <c r="O228" s="56">
        <v>0.22170000000000001</v>
      </c>
      <c r="P228" s="57">
        <v>4004</v>
      </c>
      <c r="Q228" s="57">
        <v>1</v>
      </c>
      <c r="R228" s="55"/>
      <c r="S228" s="55"/>
      <c r="T228" s="55"/>
      <c r="U228" s="55"/>
      <c r="V228" s="55"/>
      <c r="W228" s="55"/>
      <c r="X228" s="55"/>
      <c r="Y228" s="55">
        <v>1</v>
      </c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>
        <v>2</v>
      </c>
      <c r="AS228" s="55">
        <v>3</v>
      </c>
      <c r="AT228" s="55"/>
      <c r="AU228" s="55"/>
      <c r="AV228" s="55"/>
      <c r="AW228" s="55"/>
      <c r="AX228" s="55"/>
      <c r="AY228" s="55"/>
      <c r="AZ228" s="55"/>
      <c r="BA228" s="55"/>
    </row>
    <row r="229" spans="2:53" x14ac:dyDescent="0.2">
      <c r="B229" s="34">
        <v>5040</v>
      </c>
      <c r="C229" s="34">
        <v>5040</v>
      </c>
      <c r="D229" s="34" t="s">
        <v>101</v>
      </c>
      <c r="E229" s="35">
        <v>3553.5273080000002</v>
      </c>
      <c r="F229" s="36">
        <v>417</v>
      </c>
      <c r="G229" s="36">
        <v>4</v>
      </c>
      <c r="H229" s="37">
        <v>34.979199999999999</v>
      </c>
      <c r="I229" s="37">
        <v>2.7423999999999999</v>
      </c>
      <c r="J229" s="37">
        <v>5.3042999999999996</v>
      </c>
      <c r="K229" s="37">
        <v>84.997299999999996</v>
      </c>
      <c r="L229" s="37">
        <v>0.13739999999999999</v>
      </c>
      <c r="M229" s="37">
        <v>2234.1770999999999</v>
      </c>
      <c r="N229" s="37">
        <v>65.319199999999995</v>
      </c>
      <c r="O229" s="37">
        <v>0.23949999999999999</v>
      </c>
      <c r="P229" s="38">
        <v>4004</v>
      </c>
      <c r="Q229" s="38">
        <v>0</v>
      </c>
      <c r="R229" s="36"/>
      <c r="S229" s="36"/>
      <c r="T229" s="36"/>
      <c r="U229" s="36"/>
      <c r="V229" s="36"/>
      <c r="W229" s="36"/>
      <c r="X229" s="36"/>
      <c r="Y229" s="36">
        <v>1</v>
      </c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>
        <v>5</v>
      </c>
      <c r="AR229" s="36">
        <v>23</v>
      </c>
      <c r="AS229" s="36">
        <v>4</v>
      </c>
      <c r="AT229" s="36"/>
      <c r="AU229" s="36"/>
      <c r="AV229" s="36"/>
      <c r="AW229" s="36"/>
      <c r="AX229" s="36"/>
      <c r="AY229" s="36"/>
      <c r="AZ229" s="36"/>
      <c r="BA229" s="36"/>
    </row>
    <row r="230" spans="2:53" x14ac:dyDescent="0.2">
      <c r="B230" s="14">
        <v>15250</v>
      </c>
      <c r="C230" s="14">
        <v>15250</v>
      </c>
      <c r="D230" s="14" t="s">
        <v>211</v>
      </c>
      <c r="E230" s="15">
        <v>3788.6014799999998</v>
      </c>
      <c r="F230" s="16">
        <v>406</v>
      </c>
      <c r="G230" s="16">
        <v>4</v>
      </c>
      <c r="H230" s="17">
        <v>41.945799999999998</v>
      </c>
      <c r="I230" s="17">
        <v>2.7423999999999999</v>
      </c>
      <c r="J230" s="17">
        <v>5.3042999999999996</v>
      </c>
      <c r="K230" s="17">
        <v>75.747</v>
      </c>
      <c r="L230" s="17">
        <v>0.1159</v>
      </c>
      <c r="M230" s="17">
        <v>2764.6412</v>
      </c>
      <c r="N230" s="17">
        <v>66.407600000000002</v>
      </c>
      <c r="O230" s="17">
        <v>0.23200000000000001</v>
      </c>
      <c r="P230" s="18">
        <v>4004</v>
      </c>
      <c r="Q230" s="18">
        <v>0</v>
      </c>
      <c r="R230" s="16"/>
      <c r="S230" s="16"/>
      <c r="T230" s="16"/>
      <c r="U230" s="16"/>
      <c r="V230" s="16"/>
      <c r="W230" s="16"/>
      <c r="X230" s="16"/>
      <c r="Y230" s="16">
        <v>1</v>
      </c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>
        <v>3</v>
      </c>
      <c r="AR230" s="16">
        <v>2</v>
      </c>
      <c r="AS230" s="16"/>
      <c r="AT230" s="16"/>
      <c r="AU230" s="16">
        <v>4</v>
      </c>
      <c r="AV230" s="16"/>
      <c r="AW230" s="16"/>
      <c r="AX230" s="16"/>
      <c r="AY230" s="16"/>
      <c r="AZ230" s="16">
        <v>5</v>
      </c>
      <c r="BA230" s="16"/>
    </row>
    <row r="231" spans="2:53" x14ac:dyDescent="0.2">
      <c r="B231" s="14">
        <v>90116080</v>
      </c>
      <c r="C231" s="14">
        <v>16080</v>
      </c>
      <c r="D231" s="14" t="s">
        <v>323</v>
      </c>
      <c r="E231" s="15">
        <v>776.70352019999996</v>
      </c>
      <c r="F231" s="16">
        <v>417</v>
      </c>
      <c r="G231" s="16">
        <v>4</v>
      </c>
      <c r="H231" s="17">
        <v>42.011299999999999</v>
      </c>
      <c r="I231" s="17">
        <v>2.7423999999999999</v>
      </c>
      <c r="J231" s="17">
        <v>5.3042999999999996</v>
      </c>
      <c r="K231" s="17">
        <v>87.894599999999997</v>
      </c>
      <c r="L231" s="17">
        <v>0.1424</v>
      </c>
      <c r="M231" s="17">
        <v>2366.5102999999999</v>
      </c>
      <c r="N231" s="17">
        <v>45.5152</v>
      </c>
      <c r="O231" s="17">
        <v>0.23080000000000001</v>
      </c>
      <c r="P231" s="18">
        <v>4004</v>
      </c>
      <c r="Q231" s="18">
        <v>0</v>
      </c>
      <c r="R231" s="16"/>
      <c r="S231" s="16"/>
      <c r="T231" s="16"/>
      <c r="U231" s="16"/>
      <c r="V231" s="16"/>
      <c r="W231" s="16"/>
      <c r="X231" s="16"/>
      <c r="Y231" s="16">
        <v>1</v>
      </c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>
        <v>2</v>
      </c>
      <c r="AS231" s="16">
        <v>3</v>
      </c>
      <c r="AT231" s="16"/>
      <c r="AU231" s="16"/>
      <c r="AV231" s="16"/>
      <c r="AW231" s="16"/>
      <c r="AX231" s="16"/>
      <c r="AY231" s="16"/>
      <c r="AZ231" s="16"/>
      <c r="BA231" s="16"/>
    </row>
    <row r="232" spans="2:53" x14ac:dyDescent="0.2">
      <c r="B232" s="14">
        <v>90116210</v>
      </c>
      <c r="C232" s="14">
        <v>16210</v>
      </c>
      <c r="D232" s="14" t="s">
        <v>325</v>
      </c>
      <c r="E232" s="15">
        <v>357.12478190000002</v>
      </c>
      <c r="F232" s="16">
        <v>417</v>
      </c>
      <c r="G232" s="16">
        <v>4</v>
      </c>
      <c r="H232" s="17">
        <v>46.243299999999998</v>
      </c>
      <c r="I232" s="17">
        <v>2.7423999999999999</v>
      </c>
      <c r="J232" s="17">
        <v>5.3042999999999996</v>
      </c>
      <c r="K232" s="17">
        <v>71.297899999999998</v>
      </c>
      <c r="L232" s="17">
        <v>0.1076</v>
      </c>
      <c r="M232" s="17">
        <v>2621.8226</v>
      </c>
      <c r="N232" s="17">
        <v>35.262300000000003</v>
      </c>
      <c r="O232" s="17">
        <v>0.20799999999999999</v>
      </c>
      <c r="P232" s="18">
        <v>4004</v>
      </c>
      <c r="Q232" s="18">
        <v>0</v>
      </c>
      <c r="R232" s="16"/>
      <c r="S232" s="16"/>
      <c r="T232" s="16"/>
      <c r="U232" s="16"/>
      <c r="V232" s="16"/>
      <c r="W232" s="16"/>
      <c r="X232" s="16"/>
      <c r="Y232" s="16">
        <v>1</v>
      </c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>
        <v>2</v>
      </c>
      <c r="AS232" s="16">
        <v>3</v>
      </c>
      <c r="AT232" s="16"/>
      <c r="AU232" s="16"/>
      <c r="AV232" s="16"/>
      <c r="AW232" s="16"/>
      <c r="AX232" s="16"/>
      <c r="AY232" s="16"/>
      <c r="AZ232" s="16"/>
      <c r="BA232" s="16"/>
    </row>
    <row r="233" spans="2:53" ht="13.5" thickBot="1" x14ac:dyDescent="0.25">
      <c r="B233" s="19">
        <v>90216210</v>
      </c>
      <c r="C233" s="19">
        <v>16210</v>
      </c>
      <c r="D233" s="19" t="s">
        <v>325</v>
      </c>
      <c r="E233" s="20">
        <v>3687.336781</v>
      </c>
      <c r="F233" s="21">
        <v>417</v>
      </c>
      <c r="G233" s="21">
        <v>4</v>
      </c>
      <c r="H233" s="22">
        <v>46.243299999999998</v>
      </c>
      <c r="I233" s="22">
        <v>2.7423999999999999</v>
      </c>
      <c r="J233" s="22">
        <v>5.3042999999999996</v>
      </c>
      <c r="K233" s="22">
        <v>71.297899999999998</v>
      </c>
      <c r="L233" s="22">
        <v>0.1076</v>
      </c>
      <c r="M233" s="22">
        <v>2621.8226</v>
      </c>
      <c r="N233" s="22">
        <v>35.262300000000003</v>
      </c>
      <c r="O233" s="22">
        <v>0.20799999999999999</v>
      </c>
      <c r="P233" s="23">
        <v>4004</v>
      </c>
      <c r="Q233" s="23">
        <v>0</v>
      </c>
      <c r="R233" s="21"/>
      <c r="S233" s="21"/>
      <c r="T233" s="21"/>
      <c r="U233" s="21"/>
      <c r="V233" s="21"/>
      <c r="W233" s="21"/>
      <c r="X233" s="21"/>
      <c r="Y233" s="21">
        <v>1</v>
      </c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>
        <v>2</v>
      </c>
      <c r="AS233" s="21">
        <v>3</v>
      </c>
      <c r="AT233" s="21"/>
      <c r="AU233" s="21"/>
      <c r="AV233" s="21"/>
      <c r="AW233" s="21"/>
      <c r="AX233" s="21"/>
      <c r="AY233" s="21"/>
      <c r="AZ233" s="21"/>
      <c r="BA233" s="21"/>
    </row>
    <row r="234" spans="2:53" x14ac:dyDescent="0.2">
      <c r="B234" s="53">
        <v>15441</v>
      </c>
      <c r="C234" s="53">
        <v>15441</v>
      </c>
      <c r="D234" s="53" t="s">
        <v>237</v>
      </c>
      <c r="E234" s="54">
        <v>3451.917481</v>
      </c>
      <c r="F234" s="55">
        <v>405</v>
      </c>
      <c r="G234" s="55">
        <v>4</v>
      </c>
      <c r="H234" s="56">
        <v>46.556800000000003</v>
      </c>
      <c r="I234" s="56">
        <v>1.8239000000000001</v>
      </c>
      <c r="J234" s="56">
        <v>4.5941000000000001</v>
      </c>
      <c r="K234" s="56">
        <v>43.97</v>
      </c>
      <c r="L234" s="56">
        <v>5.0599999999999999E-2</v>
      </c>
      <c r="M234" s="56">
        <v>3921.9472000000001</v>
      </c>
      <c r="N234" s="56">
        <v>36.998100000000001</v>
      </c>
      <c r="O234" s="56">
        <v>0.1963</v>
      </c>
      <c r="P234" s="57">
        <v>4005</v>
      </c>
      <c r="Q234" s="57">
        <v>1</v>
      </c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>
        <v>12</v>
      </c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>
        <v>4</v>
      </c>
      <c r="AS234" s="55"/>
      <c r="AT234" s="55"/>
      <c r="AU234" s="55">
        <v>3</v>
      </c>
      <c r="AV234" s="55"/>
      <c r="AW234" s="55"/>
      <c r="AX234" s="55"/>
      <c r="AY234" s="55"/>
      <c r="AZ234" s="55">
        <v>5</v>
      </c>
      <c r="BA234" s="55"/>
    </row>
    <row r="235" spans="2:53" x14ac:dyDescent="0.2">
      <c r="B235" s="34">
        <v>15071</v>
      </c>
      <c r="C235" s="34">
        <v>15071</v>
      </c>
      <c r="D235" s="34" t="s">
        <v>189</v>
      </c>
      <c r="E235" s="35">
        <v>1490.8473670000001</v>
      </c>
      <c r="F235" s="36">
        <v>402</v>
      </c>
      <c r="G235" s="36">
        <v>4</v>
      </c>
      <c r="H235" s="37">
        <v>43.796900000000001</v>
      </c>
      <c r="I235" s="37">
        <v>1.8239000000000001</v>
      </c>
      <c r="J235" s="37">
        <v>4.5941000000000001</v>
      </c>
      <c r="K235" s="37">
        <v>53.997500000000002</v>
      </c>
      <c r="L235" s="37">
        <v>3.7999999999999999E-2</v>
      </c>
      <c r="M235" s="37">
        <v>4005.0387999999998</v>
      </c>
      <c r="N235" s="37">
        <v>112.592</v>
      </c>
      <c r="O235" s="37">
        <v>0.15310000000000001</v>
      </c>
      <c r="P235" s="38">
        <v>4005</v>
      </c>
      <c r="Q235" s="38">
        <v>0</v>
      </c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>
        <v>1</v>
      </c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>
        <v>5</v>
      </c>
      <c r="AT235" s="36">
        <v>4</v>
      </c>
      <c r="AU235" s="36">
        <v>2</v>
      </c>
      <c r="AV235" s="36"/>
      <c r="AW235" s="36"/>
      <c r="AX235" s="36"/>
      <c r="AY235" s="36"/>
      <c r="AZ235" s="36"/>
      <c r="BA235" s="36">
        <v>3</v>
      </c>
    </row>
    <row r="236" spans="2:53" ht="13.5" thickBot="1" x14ac:dyDescent="0.25">
      <c r="B236" s="19">
        <v>15442</v>
      </c>
      <c r="C236" s="19">
        <v>15442</v>
      </c>
      <c r="D236" s="19" t="s">
        <v>238</v>
      </c>
      <c r="E236" s="20">
        <v>1337.4447749999999</v>
      </c>
      <c r="F236" s="21">
        <v>405</v>
      </c>
      <c r="G236" s="21">
        <v>4</v>
      </c>
      <c r="H236" s="22">
        <v>42.688499999999998</v>
      </c>
      <c r="I236" s="22">
        <v>1.8239000000000001</v>
      </c>
      <c r="J236" s="22">
        <v>4.5941000000000001</v>
      </c>
      <c r="K236" s="22">
        <v>29.132200000000001</v>
      </c>
      <c r="L236" s="22">
        <v>2.47E-2</v>
      </c>
      <c r="M236" s="22">
        <v>3831.5538000000001</v>
      </c>
      <c r="N236" s="22">
        <v>121.80110000000001</v>
      </c>
      <c r="O236" s="22">
        <v>0.1651</v>
      </c>
      <c r="P236" s="23">
        <v>4005</v>
      </c>
      <c r="Q236" s="23">
        <v>0</v>
      </c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>
        <v>12</v>
      </c>
      <c r="AC236" s="21"/>
      <c r="AD236" s="21"/>
      <c r="AE236" s="21"/>
      <c r="AF236" s="21"/>
      <c r="AG236" s="21"/>
      <c r="AH236" s="21"/>
      <c r="AI236" s="21"/>
      <c r="AJ236" s="21"/>
      <c r="AK236" s="21">
        <v>6</v>
      </c>
      <c r="AL236" s="21"/>
      <c r="AM236" s="21"/>
      <c r="AN236" s="21"/>
      <c r="AO236" s="21"/>
      <c r="AP236" s="21"/>
      <c r="AQ236" s="21"/>
      <c r="AR236" s="21"/>
      <c r="AS236" s="21"/>
      <c r="AT236" s="21">
        <v>4</v>
      </c>
      <c r="AU236" s="21">
        <v>3</v>
      </c>
      <c r="AV236" s="21"/>
      <c r="AW236" s="21"/>
      <c r="AX236" s="21"/>
      <c r="AY236" s="21"/>
      <c r="AZ236" s="21"/>
      <c r="BA236" s="21">
        <v>5</v>
      </c>
    </row>
    <row r="237" spans="2:53" ht="13.5" thickBot="1" x14ac:dyDescent="0.25">
      <c r="B237" s="58">
        <v>15100</v>
      </c>
      <c r="C237" s="58">
        <v>15100</v>
      </c>
      <c r="D237" s="58" t="s">
        <v>192</v>
      </c>
      <c r="E237" s="59">
        <v>6354.2610860000004</v>
      </c>
      <c r="F237" s="60">
        <v>402</v>
      </c>
      <c r="G237" s="60">
        <v>4</v>
      </c>
      <c r="H237" s="61">
        <v>37.679400000000001</v>
      </c>
      <c r="I237" s="61">
        <v>3.5005999999999999</v>
      </c>
      <c r="J237" s="61">
        <v>5.8735999999999997</v>
      </c>
      <c r="K237" s="61">
        <v>25.7745</v>
      </c>
      <c r="L237" s="61">
        <v>2.93E-2</v>
      </c>
      <c r="M237" s="61">
        <v>3518.4189999999999</v>
      </c>
      <c r="N237" s="61">
        <v>42.869500000000002</v>
      </c>
      <c r="O237" s="61">
        <v>0.2223</v>
      </c>
      <c r="P237" s="62">
        <v>4006</v>
      </c>
      <c r="Q237" s="62">
        <v>1</v>
      </c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>
        <v>12</v>
      </c>
      <c r="AS237" s="60"/>
      <c r="AT237" s="60">
        <v>3</v>
      </c>
      <c r="AU237" s="60"/>
      <c r="AV237" s="60"/>
      <c r="AW237" s="60"/>
      <c r="AX237" s="60"/>
      <c r="AY237" s="60"/>
      <c r="AZ237" s="60">
        <v>45</v>
      </c>
      <c r="BA237" s="60"/>
    </row>
    <row r="238" spans="2:53" x14ac:dyDescent="0.2">
      <c r="B238" s="53">
        <v>90215360</v>
      </c>
      <c r="C238" s="53">
        <v>15360</v>
      </c>
      <c r="D238" s="53" t="s">
        <v>316</v>
      </c>
      <c r="E238" s="54">
        <v>20704.755280000001</v>
      </c>
      <c r="F238" s="55">
        <v>415</v>
      </c>
      <c r="G238" s="55">
        <v>4</v>
      </c>
      <c r="H238" s="56">
        <v>69.1999</v>
      </c>
      <c r="I238" s="56">
        <v>1.8239000000000001</v>
      </c>
      <c r="J238" s="56">
        <v>4.5941000000000001</v>
      </c>
      <c r="K238" s="56">
        <v>29.8643</v>
      </c>
      <c r="L238" s="56">
        <v>2.6200000000000001E-2</v>
      </c>
      <c r="M238" s="56">
        <v>4735.3387000000002</v>
      </c>
      <c r="N238" s="56">
        <v>7.0602</v>
      </c>
      <c r="O238" s="56">
        <v>0.1139</v>
      </c>
      <c r="P238" s="57">
        <v>4007</v>
      </c>
      <c r="Q238" s="57">
        <v>1</v>
      </c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>
        <v>12</v>
      </c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>
        <v>45</v>
      </c>
      <c r="AU238" s="55">
        <v>3</v>
      </c>
      <c r="AV238" s="55"/>
      <c r="AW238" s="55"/>
      <c r="AX238" s="55"/>
      <c r="AY238" s="55"/>
      <c r="AZ238" s="55"/>
      <c r="BA238" s="55"/>
    </row>
    <row r="239" spans="2:53" x14ac:dyDescent="0.2">
      <c r="B239" s="34">
        <v>15040</v>
      </c>
      <c r="C239" s="34">
        <v>15040</v>
      </c>
      <c r="D239" s="34" t="s">
        <v>185</v>
      </c>
      <c r="E239" s="35">
        <v>3416.7546969999999</v>
      </c>
      <c r="F239" s="36">
        <v>415</v>
      </c>
      <c r="G239" s="36">
        <v>4</v>
      </c>
      <c r="H239" s="37">
        <v>71.474900000000005</v>
      </c>
      <c r="I239" s="37">
        <v>1.8239000000000001</v>
      </c>
      <c r="J239" s="37">
        <v>4.5941000000000001</v>
      </c>
      <c r="K239" s="37">
        <v>29.8688</v>
      </c>
      <c r="L239" s="37">
        <v>2.7900000000000001E-2</v>
      </c>
      <c r="M239" s="37">
        <v>4769.9966999999997</v>
      </c>
      <c r="N239" s="37">
        <v>7.1835000000000004</v>
      </c>
      <c r="O239" s="37">
        <v>0.11459999999999999</v>
      </c>
      <c r="P239" s="38">
        <v>4007</v>
      </c>
      <c r="Q239" s="38">
        <v>0</v>
      </c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>
        <v>1</v>
      </c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>
        <v>4</v>
      </c>
      <c r="AU239" s="36">
        <v>23</v>
      </c>
      <c r="AV239" s="36"/>
      <c r="AW239" s="36"/>
      <c r="AX239" s="36"/>
      <c r="AY239" s="36"/>
      <c r="AZ239" s="36"/>
      <c r="BA239" s="36"/>
    </row>
    <row r="240" spans="2:53" x14ac:dyDescent="0.2">
      <c r="B240" s="14">
        <v>15090</v>
      </c>
      <c r="C240" s="14">
        <v>15090</v>
      </c>
      <c r="D240" s="14" t="s">
        <v>191</v>
      </c>
      <c r="E240" s="15">
        <v>18839.122159999999</v>
      </c>
      <c r="F240" s="16">
        <v>415</v>
      </c>
      <c r="G240" s="16">
        <v>4</v>
      </c>
      <c r="H240" s="17">
        <v>79.360500000000002</v>
      </c>
      <c r="I240" s="17">
        <v>1.7849999999999999</v>
      </c>
      <c r="J240" s="17">
        <v>4.3918999999999997</v>
      </c>
      <c r="K240" s="17">
        <v>30.431100000000001</v>
      </c>
      <c r="L240" s="17">
        <v>3.32E-2</v>
      </c>
      <c r="M240" s="17">
        <v>4985.7677000000003</v>
      </c>
      <c r="N240" s="17">
        <v>9.8667999999999996</v>
      </c>
      <c r="O240" s="17">
        <v>0.1217</v>
      </c>
      <c r="P240" s="18">
        <v>4007</v>
      </c>
      <c r="Q240" s="18">
        <v>0</v>
      </c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>
        <v>12</v>
      </c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>
        <v>5</v>
      </c>
      <c r="AT240" s="16"/>
      <c r="AU240" s="16">
        <v>34</v>
      </c>
      <c r="AV240" s="16"/>
      <c r="AW240" s="16"/>
      <c r="AX240" s="16"/>
      <c r="AY240" s="16"/>
      <c r="AZ240" s="16"/>
      <c r="BA240" s="16"/>
    </row>
    <row r="241" spans="2:53" x14ac:dyDescent="0.2">
      <c r="B241" s="14">
        <v>15170</v>
      </c>
      <c r="C241" s="14">
        <v>15170</v>
      </c>
      <c r="D241" s="14" t="s">
        <v>202</v>
      </c>
      <c r="E241" s="15">
        <v>3465.066323</v>
      </c>
      <c r="F241" s="16">
        <v>415</v>
      </c>
      <c r="G241" s="16">
        <v>4</v>
      </c>
      <c r="H241" s="17">
        <v>72.309899999999999</v>
      </c>
      <c r="I241" s="17">
        <v>1.8629</v>
      </c>
      <c r="J241" s="17">
        <v>4.7962999999999996</v>
      </c>
      <c r="K241" s="17">
        <v>29.8643</v>
      </c>
      <c r="L241" s="17">
        <v>2.81E-2</v>
      </c>
      <c r="M241" s="17">
        <v>4511.7173000000003</v>
      </c>
      <c r="N241" s="17">
        <v>10.1014</v>
      </c>
      <c r="O241" s="17">
        <v>0.12759999999999999</v>
      </c>
      <c r="P241" s="18">
        <v>4007</v>
      </c>
      <c r="Q241" s="18">
        <v>0</v>
      </c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>
        <v>12</v>
      </c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>
        <v>5</v>
      </c>
      <c r="AT241" s="16">
        <v>4</v>
      </c>
      <c r="AU241" s="16">
        <v>3</v>
      </c>
      <c r="AV241" s="16"/>
      <c r="AW241" s="16"/>
      <c r="AX241" s="16"/>
      <c r="AY241" s="16"/>
      <c r="AZ241" s="16"/>
      <c r="BA241" s="16"/>
    </row>
    <row r="242" spans="2:53" x14ac:dyDescent="0.2">
      <c r="B242" s="14">
        <v>15171</v>
      </c>
      <c r="C242" s="14">
        <v>15171</v>
      </c>
      <c r="D242" s="14" t="s">
        <v>203</v>
      </c>
      <c r="E242" s="15">
        <v>1481.5685149999999</v>
      </c>
      <c r="F242" s="16">
        <v>405</v>
      </c>
      <c r="G242" s="16">
        <v>4</v>
      </c>
      <c r="H242" s="17">
        <v>76.821299999999994</v>
      </c>
      <c r="I242" s="17">
        <v>1.8629</v>
      </c>
      <c r="J242" s="17">
        <v>4.7962999999999996</v>
      </c>
      <c r="K242" s="17">
        <v>29.8687</v>
      </c>
      <c r="L242" s="17">
        <v>3.5799999999999998E-2</v>
      </c>
      <c r="M242" s="17">
        <v>4952.9838</v>
      </c>
      <c r="N242" s="17">
        <v>15.1371</v>
      </c>
      <c r="O242" s="17">
        <v>0.14219999999999999</v>
      </c>
      <c r="P242" s="18">
        <v>4007</v>
      </c>
      <c r="Q242" s="18">
        <v>0</v>
      </c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>
        <v>12</v>
      </c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>
        <v>34</v>
      </c>
      <c r="AV242" s="16"/>
      <c r="AW242" s="16"/>
      <c r="AX242" s="16"/>
      <c r="AY242" s="16"/>
      <c r="AZ242" s="16">
        <v>5</v>
      </c>
      <c r="BA242" s="16"/>
    </row>
    <row r="243" spans="2:53" x14ac:dyDescent="0.2">
      <c r="B243" s="14">
        <v>15400</v>
      </c>
      <c r="C243" s="14">
        <v>15400</v>
      </c>
      <c r="D243" s="14" t="s">
        <v>229</v>
      </c>
      <c r="E243" s="15">
        <v>5396.075742</v>
      </c>
      <c r="F243" s="16">
        <v>415</v>
      </c>
      <c r="G243" s="16">
        <v>4</v>
      </c>
      <c r="H243" s="17">
        <v>77.587699999999998</v>
      </c>
      <c r="I243" s="17">
        <v>1.8629</v>
      </c>
      <c r="J243" s="17">
        <v>4.7962999999999996</v>
      </c>
      <c r="K243" s="17">
        <v>29.8643</v>
      </c>
      <c r="L243" s="17">
        <v>2.93E-2</v>
      </c>
      <c r="M243" s="17">
        <v>4770.6647000000003</v>
      </c>
      <c r="N243" s="17">
        <v>7.1867000000000001</v>
      </c>
      <c r="O243" s="17">
        <v>0.1167</v>
      </c>
      <c r="P243" s="18">
        <v>4007</v>
      </c>
      <c r="Q243" s="18">
        <v>0</v>
      </c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>
        <v>12</v>
      </c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>
        <v>4</v>
      </c>
      <c r="AU243" s="16">
        <v>3</v>
      </c>
      <c r="AV243" s="16"/>
      <c r="AW243" s="16"/>
      <c r="AX243" s="16"/>
      <c r="AY243" s="16"/>
      <c r="AZ243" s="16"/>
      <c r="BA243" s="16"/>
    </row>
    <row r="244" spans="2:53" x14ac:dyDescent="0.2">
      <c r="B244" s="14">
        <v>15440</v>
      </c>
      <c r="C244" s="14">
        <v>15440</v>
      </c>
      <c r="D244" s="14" t="s">
        <v>236</v>
      </c>
      <c r="E244" s="15">
        <v>9876.0686850000002</v>
      </c>
      <c r="F244" s="16">
        <v>415</v>
      </c>
      <c r="G244" s="16">
        <v>4</v>
      </c>
      <c r="H244" s="17">
        <v>81.046099999999996</v>
      </c>
      <c r="I244" s="17">
        <v>1.8629</v>
      </c>
      <c r="J244" s="17">
        <v>4.7962999999999996</v>
      </c>
      <c r="K244" s="17">
        <v>29.8688</v>
      </c>
      <c r="L244" s="17">
        <v>3.5499999999999997E-2</v>
      </c>
      <c r="M244" s="17">
        <v>4555.5339000000004</v>
      </c>
      <c r="N244" s="17">
        <v>12.174899999999999</v>
      </c>
      <c r="O244" s="17">
        <v>0.1361</v>
      </c>
      <c r="P244" s="18">
        <v>4007</v>
      </c>
      <c r="Q244" s="18">
        <v>0</v>
      </c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>
        <v>12</v>
      </c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>
        <v>5</v>
      </c>
      <c r="AT244" s="16"/>
      <c r="AU244" s="16">
        <v>34</v>
      </c>
      <c r="AV244" s="16"/>
      <c r="AW244" s="16"/>
      <c r="AX244" s="16"/>
      <c r="AY244" s="16"/>
      <c r="AZ244" s="16"/>
      <c r="BA244" s="16"/>
    </row>
    <row r="245" spans="2:53" x14ac:dyDescent="0.2">
      <c r="B245" s="14">
        <v>15452</v>
      </c>
      <c r="C245" s="14">
        <v>15452</v>
      </c>
      <c r="D245" s="14" t="s">
        <v>241</v>
      </c>
      <c r="E245" s="15">
        <v>711.39142930000003</v>
      </c>
      <c r="F245" s="16">
        <v>413</v>
      </c>
      <c r="G245" s="16">
        <v>4</v>
      </c>
      <c r="H245" s="17">
        <v>75.993700000000004</v>
      </c>
      <c r="I245" s="17">
        <v>2.0337000000000001</v>
      </c>
      <c r="J245" s="17">
        <v>5.0446</v>
      </c>
      <c r="K245" s="17">
        <v>16.003299999999999</v>
      </c>
      <c r="L245" s="17">
        <v>1.6500000000000001E-2</v>
      </c>
      <c r="M245" s="17">
        <v>4295.7416000000003</v>
      </c>
      <c r="N245" s="17">
        <v>18.6843</v>
      </c>
      <c r="O245" s="17">
        <v>0.1615</v>
      </c>
      <c r="P245" s="18">
        <v>4007</v>
      </c>
      <c r="Q245" s="18">
        <v>0</v>
      </c>
      <c r="R245" s="16"/>
      <c r="S245" s="16"/>
      <c r="T245" s="16"/>
      <c r="U245" s="16"/>
      <c r="V245" s="16"/>
      <c r="W245" s="16"/>
      <c r="X245" s="16"/>
      <c r="Y245" s="16"/>
      <c r="Z245" s="16">
        <v>12</v>
      </c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>
        <v>3</v>
      </c>
      <c r="AU245" s="16">
        <v>4</v>
      </c>
      <c r="AV245" s="16"/>
      <c r="AW245" s="16"/>
      <c r="AX245" s="16"/>
      <c r="AY245" s="16"/>
      <c r="AZ245" s="16">
        <v>5</v>
      </c>
      <c r="BA245" s="16"/>
    </row>
    <row r="246" spans="2:53" x14ac:dyDescent="0.2">
      <c r="B246" s="14">
        <v>15462</v>
      </c>
      <c r="C246" s="14">
        <v>15462</v>
      </c>
      <c r="D246" s="14" t="s">
        <v>244</v>
      </c>
      <c r="E246" s="15">
        <v>1346.6431990000001</v>
      </c>
      <c r="F246" s="16">
        <v>405</v>
      </c>
      <c r="G246" s="16">
        <v>4</v>
      </c>
      <c r="H246" s="17">
        <v>79.867800000000003</v>
      </c>
      <c r="I246" s="17">
        <v>1.6934</v>
      </c>
      <c r="J246" s="17">
        <v>4.508</v>
      </c>
      <c r="K246" s="17">
        <v>29.8643</v>
      </c>
      <c r="L246" s="17">
        <v>1.67E-2</v>
      </c>
      <c r="M246" s="17">
        <v>4391.0837000000001</v>
      </c>
      <c r="N246" s="17">
        <v>76.218699999999998</v>
      </c>
      <c r="O246" s="17">
        <v>0.14249999999999999</v>
      </c>
      <c r="P246" s="18">
        <v>4007</v>
      </c>
      <c r="Q246" s="18">
        <v>0</v>
      </c>
      <c r="R246" s="16"/>
      <c r="S246" s="16"/>
      <c r="T246" s="16"/>
      <c r="U246" s="16"/>
      <c r="V246" s="16"/>
      <c r="W246" s="16"/>
      <c r="X246" s="16"/>
      <c r="Y246" s="16"/>
      <c r="Z246" s="16"/>
      <c r="AA246" s="16">
        <v>12</v>
      </c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>
        <v>356</v>
      </c>
      <c r="AV246" s="16"/>
      <c r="AW246" s="16"/>
      <c r="AX246" s="16"/>
      <c r="AY246" s="16"/>
      <c r="AZ246" s="16"/>
      <c r="BA246" s="16">
        <v>4</v>
      </c>
    </row>
    <row r="247" spans="2:53" x14ac:dyDescent="0.2">
      <c r="B247" s="14">
        <v>15560</v>
      </c>
      <c r="C247" s="14">
        <v>15560</v>
      </c>
      <c r="D247" s="14" t="s">
        <v>255</v>
      </c>
      <c r="E247" s="15">
        <v>3119.7439119999999</v>
      </c>
      <c r="F247" s="16">
        <v>405</v>
      </c>
      <c r="G247" s="16">
        <v>4</v>
      </c>
      <c r="H247" s="17">
        <v>76.821299999999994</v>
      </c>
      <c r="I247" s="17">
        <v>1.8629</v>
      </c>
      <c r="J247" s="17">
        <v>4.7962999999999996</v>
      </c>
      <c r="K247" s="17">
        <v>29.8643</v>
      </c>
      <c r="L247" s="17">
        <v>3.5799999999999998E-2</v>
      </c>
      <c r="M247" s="17">
        <v>4952.9838</v>
      </c>
      <c r="N247" s="17">
        <v>15.1371</v>
      </c>
      <c r="O247" s="17">
        <v>0.14219999999999999</v>
      </c>
      <c r="P247" s="18">
        <v>4007</v>
      </c>
      <c r="Q247" s="18">
        <v>0</v>
      </c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>
        <v>12</v>
      </c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>
        <v>3</v>
      </c>
      <c r="AV247" s="16"/>
      <c r="AW247" s="16"/>
      <c r="AX247" s="16"/>
      <c r="AY247" s="16"/>
      <c r="AZ247" s="16">
        <v>4</v>
      </c>
      <c r="BA247" s="16"/>
    </row>
    <row r="248" spans="2:53" ht="13.5" thickBot="1" x14ac:dyDescent="0.25">
      <c r="B248" s="19">
        <v>16180</v>
      </c>
      <c r="C248" s="19">
        <v>16180</v>
      </c>
      <c r="D248" s="19" t="s">
        <v>272</v>
      </c>
      <c r="E248" s="20">
        <v>1363.7770049999999</v>
      </c>
      <c r="F248" s="21">
        <v>415</v>
      </c>
      <c r="G248" s="21">
        <v>4</v>
      </c>
      <c r="H248" s="22">
        <v>82.137699999999995</v>
      </c>
      <c r="I248" s="22">
        <v>1.8629</v>
      </c>
      <c r="J248" s="22">
        <v>4.7962999999999996</v>
      </c>
      <c r="K248" s="22">
        <v>29.8643</v>
      </c>
      <c r="L248" s="22">
        <v>3.1399999999999997E-2</v>
      </c>
      <c r="M248" s="22">
        <v>4839.9808000000003</v>
      </c>
      <c r="N248" s="22">
        <v>7.4332000000000003</v>
      </c>
      <c r="O248" s="22">
        <v>0.11799999999999999</v>
      </c>
      <c r="P248" s="23">
        <v>4007</v>
      </c>
      <c r="Q248" s="23">
        <v>0</v>
      </c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>
        <v>1</v>
      </c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>
        <v>3</v>
      </c>
      <c r="AU248" s="21">
        <v>2</v>
      </c>
      <c r="AV248" s="21"/>
      <c r="AW248" s="21"/>
      <c r="AX248" s="21"/>
      <c r="AY248" s="21"/>
      <c r="AZ248" s="21"/>
      <c r="BA248" s="21"/>
    </row>
    <row r="249" spans="2:53" x14ac:dyDescent="0.2">
      <c r="B249" s="53">
        <v>16170</v>
      </c>
      <c r="C249" s="53">
        <v>16170</v>
      </c>
      <c r="D249" s="53" t="s">
        <v>270</v>
      </c>
      <c r="E249" s="54">
        <v>4124.1421989999999</v>
      </c>
      <c r="F249" s="55">
        <v>415</v>
      </c>
      <c r="G249" s="55">
        <v>4</v>
      </c>
      <c r="H249" s="56">
        <v>68.778000000000006</v>
      </c>
      <c r="I249" s="56">
        <v>1.9017999999999999</v>
      </c>
      <c r="J249" s="56">
        <v>4.9984999999999999</v>
      </c>
      <c r="K249" s="56">
        <v>29.8643</v>
      </c>
      <c r="L249" s="56">
        <v>3.7499999999999999E-2</v>
      </c>
      <c r="M249" s="56">
        <v>3656.2570000000001</v>
      </c>
      <c r="N249" s="56">
        <v>157.52629999999999</v>
      </c>
      <c r="O249" s="56">
        <v>0.27700000000000002</v>
      </c>
      <c r="P249" s="57">
        <v>4008</v>
      </c>
      <c r="Q249" s="57">
        <v>1</v>
      </c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>
        <v>12</v>
      </c>
      <c r="AC249" s="55"/>
      <c r="AD249" s="55"/>
      <c r="AE249" s="55"/>
      <c r="AF249" s="55"/>
      <c r="AG249" s="55"/>
      <c r="AH249" s="55"/>
      <c r="AI249" s="55"/>
      <c r="AJ249" s="55">
        <v>4</v>
      </c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>
        <v>3</v>
      </c>
      <c r="AV249" s="55"/>
      <c r="AW249" s="55"/>
      <c r="AX249" s="55"/>
      <c r="AY249" s="55"/>
      <c r="AZ249" s="55"/>
      <c r="BA249" s="55"/>
    </row>
    <row r="250" spans="2:53" x14ac:dyDescent="0.2">
      <c r="B250" s="34">
        <v>15361</v>
      </c>
      <c r="C250" s="34">
        <v>15361</v>
      </c>
      <c r="D250" s="34" t="s">
        <v>224</v>
      </c>
      <c r="E250" s="35">
        <v>3692.3328379999998</v>
      </c>
      <c r="F250" s="36">
        <v>415</v>
      </c>
      <c r="G250" s="36">
        <v>4</v>
      </c>
      <c r="H250" s="37">
        <v>56.409100000000002</v>
      </c>
      <c r="I250" s="37">
        <v>1.8239000000000001</v>
      </c>
      <c r="J250" s="37">
        <v>4.5941000000000001</v>
      </c>
      <c r="K250" s="37">
        <v>29.8643</v>
      </c>
      <c r="L250" s="37">
        <v>3.15E-2</v>
      </c>
      <c r="M250" s="37">
        <v>3779.5596</v>
      </c>
      <c r="N250" s="37">
        <v>135.91999999999999</v>
      </c>
      <c r="O250" s="37">
        <v>0.24940000000000001</v>
      </c>
      <c r="P250" s="38">
        <v>4008</v>
      </c>
      <c r="Q250" s="38">
        <v>0</v>
      </c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>
        <v>12</v>
      </c>
      <c r="AC250" s="36"/>
      <c r="AD250" s="36"/>
      <c r="AE250" s="36"/>
      <c r="AF250" s="36"/>
      <c r="AG250" s="36"/>
      <c r="AH250" s="36"/>
      <c r="AI250" s="36"/>
      <c r="AJ250" s="36">
        <v>5</v>
      </c>
      <c r="AK250" s="36"/>
      <c r="AL250" s="36"/>
      <c r="AM250" s="36"/>
      <c r="AN250" s="36"/>
      <c r="AO250" s="36"/>
      <c r="AP250" s="36"/>
      <c r="AQ250" s="36"/>
      <c r="AR250" s="36"/>
      <c r="AS250" s="36"/>
      <c r="AT250" s="36">
        <v>4</v>
      </c>
      <c r="AU250" s="36">
        <v>3</v>
      </c>
      <c r="AV250" s="36"/>
      <c r="AW250" s="36"/>
      <c r="AX250" s="36"/>
      <c r="AY250" s="36"/>
      <c r="AZ250" s="36"/>
      <c r="BA250" s="36"/>
    </row>
    <row r="251" spans="2:53" x14ac:dyDescent="0.2">
      <c r="B251" s="14">
        <v>15461</v>
      </c>
      <c r="C251" s="14">
        <v>15461</v>
      </c>
      <c r="D251" s="14" t="s">
        <v>243</v>
      </c>
      <c r="E251" s="15">
        <v>860.80990199999997</v>
      </c>
      <c r="F251" s="16">
        <v>415</v>
      </c>
      <c r="G251" s="16">
        <v>4</v>
      </c>
      <c r="H251" s="17">
        <v>60.498800000000003</v>
      </c>
      <c r="I251" s="17">
        <v>1.8629</v>
      </c>
      <c r="J251" s="17">
        <v>4.7962999999999996</v>
      </c>
      <c r="K251" s="17">
        <v>29.8643</v>
      </c>
      <c r="L251" s="17">
        <v>3.8800000000000001E-2</v>
      </c>
      <c r="M251" s="17">
        <v>3730.1970999999999</v>
      </c>
      <c r="N251" s="17">
        <v>100.33880000000001</v>
      </c>
      <c r="O251" s="17">
        <v>0.18379999999999999</v>
      </c>
      <c r="P251" s="18">
        <v>4008</v>
      </c>
      <c r="Q251" s="18">
        <v>0</v>
      </c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>
        <v>1</v>
      </c>
      <c r="AC251" s="16"/>
      <c r="AD251" s="16"/>
      <c r="AE251" s="16"/>
      <c r="AF251" s="16"/>
      <c r="AG251" s="16"/>
      <c r="AH251" s="16"/>
      <c r="AI251" s="16"/>
      <c r="AJ251" s="16"/>
      <c r="AK251" s="16">
        <v>3</v>
      </c>
      <c r="AL251" s="16"/>
      <c r="AM251" s="16"/>
      <c r="AN251" s="16"/>
      <c r="AO251" s="16"/>
      <c r="AP251" s="16"/>
      <c r="AQ251" s="16"/>
      <c r="AR251" s="16"/>
      <c r="AS251" s="16"/>
      <c r="AT251" s="16"/>
      <c r="AU251" s="16">
        <v>2</v>
      </c>
      <c r="AV251" s="16"/>
      <c r="AW251" s="16"/>
      <c r="AX251" s="16"/>
      <c r="AY251" s="16"/>
      <c r="AZ251" s="16"/>
      <c r="BA251" s="16"/>
    </row>
    <row r="252" spans="2:53" x14ac:dyDescent="0.2">
      <c r="B252" s="14">
        <v>15541</v>
      </c>
      <c r="C252" s="14">
        <v>15541</v>
      </c>
      <c r="D252" s="14" t="s">
        <v>253</v>
      </c>
      <c r="E252" s="15">
        <v>1277.9589490000001</v>
      </c>
      <c r="F252" s="16">
        <v>415</v>
      </c>
      <c r="G252" s="16">
        <v>4</v>
      </c>
      <c r="H252" s="17">
        <v>69.346999999999994</v>
      </c>
      <c r="I252" s="17">
        <v>1.8629</v>
      </c>
      <c r="J252" s="17">
        <v>4.7962999999999996</v>
      </c>
      <c r="K252" s="17">
        <v>29.8687</v>
      </c>
      <c r="L252" s="17">
        <v>3.6400000000000002E-2</v>
      </c>
      <c r="M252" s="17">
        <v>3884.2017000000001</v>
      </c>
      <c r="N252" s="17">
        <v>136.29300000000001</v>
      </c>
      <c r="O252" s="17">
        <v>0.25340000000000001</v>
      </c>
      <c r="P252" s="18">
        <v>4008</v>
      </c>
      <c r="Q252" s="18">
        <v>0</v>
      </c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>
        <v>12</v>
      </c>
      <c r="AC252" s="16"/>
      <c r="AD252" s="16"/>
      <c r="AE252" s="16"/>
      <c r="AF252" s="16"/>
      <c r="AG252" s="16"/>
      <c r="AH252" s="16"/>
      <c r="AI252" s="16"/>
      <c r="AJ252" s="16">
        <v>5</v>
      </c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>
        <v>34</v>
      </c>
      <c r="AV252" s="16"/>
      <c r="AW252" s="16"/>
      <c r="AX252" s="16"/>
      <c r="AY252" s="16"/>
      <c r="AZ252" s="16"/>
      <c r="BA252" s="16"/>
    </row>
    <row r="253" spans="2:53" ht="13.5" thickBot="1" x14ac:dyDescent="0.25">
      <c r="B253" s="19">
        <v>16171</v>
      </c>
      <c r="C253" s="19">
        <v>16171</v>
      </c>
      <c r="D253" s="19" t="s">
        <v>271</v>
      </c>
      <c r="E253" s="20">
        <v>1486.546061</v>
      </c>
      <c r="F253" s="21">
        <v>404</v>
      </c>
      <c r="G253" s="21">
        <v>4</v>
      </c>
      <c r="H253" s="22">
        <v>64.277699999999996</v>
      </c>
      <c r="I253" s="22">
        <v>1.9017999999999999</v>
      </c>
      <c r="J253" s="22">
        <v>4.9984999999999999</v>
      </c>
      <c r="K253" s="22">
        <v>29.8643</v>
      </c>
      <c r="L253" s="22">
        <v>4.0500000000000001E-2</v>
      </c>
      <c r="M253" s="22">
        <v>4321.3056999999999</v>
      </c>
      <c r="N253" s="22">
        <v>80.238</v>
      </c>
      <c r="O253" s="22">
        <v>0.21310000000000001</v>
      </c>
      <c r="P253" s="23">
        <v>4008</v>
      </c>
      <c r="Q253" s="23">
        <v>0</v>
      </c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>
        <v>12</v>
      </c>
      <c r="AC253" s="21"/>
      <c r="AD253" s="21"/>
      <c r="AE253" s="21"/>
      <c r="AF253" s="21"/>
      <c r="AG253" s="21"/>
      <c r="AH253" s="21"/>
      <c r="AI253" s="21"/>
      <c r="AJ253" s="21">
        <v>5</v>
      </c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>
        <v>3</v>
      </c>
      <c r="AV253" s="21"/>
      <c r="AW253" s="21"/>
      <c r="AX253" s="21"/>
      <c r="AY253" s="21"/>
      <c r="AZ253" s="21">
        <v>4</v>
      </c>
      <c r="BA253" s="21"/>
    </row>
    <row r="254" spans="2:53" x14ac:dyDescent="0.2">
      <c r="B254" s="53">
        <v>15180</v>
      </c>
      <c r="C254" s="53">
        <v>15180</v>
      </c>
      <c r="D254" s="53" t="s">
        <v>204</v>
      </c>
      <c r="E254" s="54">
        <v>18070.571100000001</v>
      </c>
      <c r="F254" s="55">
        <v>408</v>
      </c>
      <c r="G254" s="55">
        <v>4</v>
      </c>
      <c r="H254" s="56">
        <v>19.517499999999998</v>
      </c>
      <c r="I254" s="56">
        <v>2.7423999999999999</v>
      </c>
      <c r="J254" s="56">
        <v>5.3042999999999996</v>
      </c>
      <c r="K254" s="56">
        <v>123.8503</v>
      </c>
      <c r="L254" s="56">
        <v>0.24099999999999999</v>
      </c>
      <c r="M254" s="56">
        <v>1261.5260000000001</v>
      </c>
      <c r="N254" s="56">
        <v>261.48009999999999</v>
      </c>
      <c r="O254" s="56">
        <v>0.42309999999999998</v>
      </c>
      <c r="P254" s="57">
        <v>4009</v>
      </c>
      <c r="Q254" s="57">
        <v>1</v>
      </c>
      <c r="R254" s="55"/>
      <c r="S254" s="55"/>
      <c r="T254" s="55"/>
      <c r="U254" s="55"/>
      <c r="V254" s="55"/>
      <c r="W254" s="55"/>
      <c r="X254" s="55"/>
      <c r="Y254" s="55">
        <v>1</v>
      </c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>
        <v>4</v>
      </c>
      <c r="AK254" s="55"/>
      <c r="AL254" s="55"/>
      <c r="AM254" s="55"/>
      <c r="AN254" s="55"/>
      <c r="AO254" s="55"/>
      <c r="AP254" s="55"/>
      <c r="AQ254" s="55">
        <v>3</v>
      </c>
      <c r="AR254" s="55">
        <v>2</v>
      </c>
      <c r="AS254" s="55"/>
      <c r="AT254" s="55"/>
      <c r="AU254" s="55"/>
      <c r="AV254" s="55"/>
      <c r="AW254" s="55"/>
      <c r="AX254" s="55"/>
      <c r="AY254" s="55"/>
      <c r="AZ254" s="55"/>
      <c r="BA254" s="55"/>
    </row>
    <row r="255" spans="2:53" x14ac:dyDescent="0.2">
      <c r="B255" s="34">
        <v>15051</v>
      </c>
      <c r="C255" s="34">
        <v>15051</v>
      </c>
      <c r="D255" s="34" t="s">
        <v>187</v>
      </c>
      <c r="E255" s="35">
        <v>881.51353630000006</v>
      </c>
      <c r="F255" s="36">
        <v>408</v>
      </c>
      <c r="G255" s="36">
        <v>4</v>
      </c>
      <c r="H255" s="37">
        <v>20.981200000000001</v>
      </c>
      <c r="I255" s="37">
        <v>2.5908000000000002</v>
      </c>
      <c r="J255" s="37">
        <v>5.1904000000000003</v>
      </c>
      <c r="K255" s="37">
        <v>113.94459999999999</v>
      </c>
      <c r="L255" s="37">
        <v>0.2175</v>
      </c>
      <c r="M255" s="37">
        <v>1181.5696</v>
      </c>
      <c r="N255" s="37">
        <v>286.89229999999998</v>
      </c>
      <c r="O255" s="37">
        <v>0.44890000000000002</v>
      </c>
      <c r="P255" s="38">
        <v>4009</v>
      </c>
      <c r="Q255" s="38">
        <v>0</v>
      </c>
      <c r="R255" s="36"/>
      <c r="S255" s="36"/>
      <c r="T255" s="36"/>
      <c r="U255" s="36"/>
      <c r="V255" s="36"/>
      <c r="W255" s="36"/>
      <c r="X255" s="36"/>
      <c r="Y255" s="36">
        <v>12</v>
      </c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>
        <v>4</v>
      </c>
      <c r="AK255" s="36"/>
      <c r="AL255" s="36"/>
      <c r="AM255" s="36"/>
      <c r="AN255" s="36"/>
      <c r="AO255" s="36"/>
      <c r="AP255" s="36"/>
      <c r="AQ255" s="36"/>
      <c r="AR255" s="36">
        <v>3</v>
      </c>
      <c r="AS255" s="36"/>
      <c r="AT255" s="36"/>
      <c r="AU255" s="36"/>
      <c r="AV255" s="36"/>
      <c r="AW255" s="36"/>
      <c r="AX255" s="36"/>
      <c r="AY255" s="36"/>
      <c r="AZ255" s="36"/>
      <c r="BA255" s="36"/>
    </row>
    <row r="256" spans="2:53" x14ac:dyDescent="0.2">
      <c r="B256" s="14">
        <v>15451</v>
      </c>
      <c r="C256" s="14">
        <v>15451</v>
      </c>
      <c r="D256" s="14" t="s">
        <v>240</v>
      </c>
      <c r="E256" s="15">
        <v>716.2414407</v>
      </c>
      <c r="F256" s="16">
        <v>408</v>
      </c>
      <c r="G256" s="16">
        <v>4</v>
      </c>
      <c r="H256" s="17">
        <v>14.686999999999999</v>
      </c>
      <c r="I256" s="17">
        <v>2.8332999999999999</v>
      </c>
      <c r="J256" s="17">
        <v>5.3163999999999998</v>
      </c>
      <c r="K256" s="17">
        <v>123.94499999999999</v>
      </c>
      <c r="L256" s="17">
        <v>0.2883</v>
      </c>
      <c r="M256" s="17">
        <v>1254.5807</v>
      </c>
      <c r="N256" s="17">
        <v>276.51130000000001</v>
      </c>
      <c r="O256" s="17">
        <v>0.42180000000000001</v>
      </c>
      <c r="P256" s="18">
        <v>4009</v>
      </c>
      <c r="Q256" s="18">
        <v>0</v>
      </c>
      <c r="R256" s="16"/>
      <c r="S256" s="16"/>
      <c r="T256" s="16"/>
      <c r="U256" s="16"/>
      <c r="V256" s="16"/>
      <c r="W256" s="16"/>
      <c r="X256" s="16"/>
      <c r="Y256" s="16">
        <v>12</v>
      </c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>
        <v>4</v>
      </c>
      <c r="AK256" s="16"/>
      <c r="AL256" s="16"/>
      <c r="AM256" s="16"/>
      <c r="AN256" s="16"/>
      <c r="AO256" s="16"/>
      <c r="AP256" s="16"/>
      <c r="AQ256" s="16">
        <v>3</v>
      </c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</row>
    <row r="257" spans="2:53" x14ac:dyDescent="0.2">
      <c r="B257" s="14">
        <v>16021</v>
      </c>
      <c r="C257" s="14">
        <v>16021</v>
      </c>
      <c r="D257" s="14" t="s">
        <v>257</v>
      </c>
      <c r="E257" s="15">
        <v>1935.959503</v>
      </c>
      <c r="F257" s="16">
        <v>410</v>
      </c>
      <c r="G257" s="16">
        <v>4</v>
      </c>
      <c r="H257" s="17">
        <v>27.878900000000002</v>
      </c>
      <c r="I257" s="17">
        <v>2.5857000000000001</v>
      </c>
      <c r="J257" s="17">
        <v>5.7085999999999997</v>
      </c>
      <c r="K257" s="17">
        <v>123.63630000000001</v>
      </c>
      <c r="L257" s="17">
        <v>0.27879999999999999</v>
      </c>
      <c r="M257" s="17">
        <v>1280.9695999999999</v>
      </c>
      <c r="N257" s="17">
        <v>251.97030000000001</v>
      </c>
      <c r="O257" s="17">
        <v>0.43090000000000001</v>
      </c>
      <c r="P257" s="18">
        <v>4009</v>
      </c>
      <c r="Q257" s="18">
        <v>0</v>
      </c>
      <c r="R257" s="16"/>
      <c r="S257" s="16"/>
      <c r="T257" s="16"/>
      <c r="U257" s="16"/>
      <c r="V257" s="16"/>
      <c r="W257" s="16"/>
      <c r="X257" s="16"/>
      <c r="Y257" s="16"/>
      <c r="Z257" s="16">
        <v>12</v>
      </c>
      <c r="AA257" s="16"/>
      <c r="AB257" s="16"/>
      <c r="AC257" s="16"/>
      <c r="AD257" s="16"/>
      <c r="AE257" s="16"/>
      <c r="AF257" s="16"/>
      <c r="AG257" s="16"/>
      <c r="AH257" s="16"/>
      <c r="AI257" s="16"/>
      <c r="AJ257" s="16">
        <v>4</v>
      </c>
      <c r="AK257" s="16"/>
      <c r="AL257" s="16"/>
      <c r="AM257" s="16"/>
      <c r="AN257" s="16"/>
      <c r="AO257" s="16"/>
      <c r="AP257" s="16"/>
      <c r="AQ257" s="16"/>
      <c r="AR257" s="16">
        <v>3</v>
      </c>
      <c r="AS257" s="16"/>
      <c r="AT257" s="16"/>
      <c r="AU257" s="16"/>
      <c r="AV257" s="16"/>
      <c r="AW257" s="16"/>
      <c r="AX257" s="16"/>
      <c r="AY257" s="16"/>
      <c r="AZ257" s="16"/>
      <c r="BA257" s="16"/>
    </row>
    <row r="258" spans="2:53" ht="13.5" thickBot="1" x14ac:dyDescent="0.25">
      <c r="B258" s="19">
        <v>17060</v>
      </c>
      <c r="C258" s="19">
        <v>17060</v>
      </c>
      <c r="D258" s="19" t="s">
        <v>282</v>
      </c>
      <c r="E258" s="20">
        <v>5741.1441510000004</v>
      </c>
      <c r="F258" s="21">
        <v>408</v>
      </c>
      <c r="G258" s="21">
        <v>4</v>
      </c>
      <c r="H258" s="22">
        <v>24.7196</v>
      </c>
      <c r="I258" s="22">
        <v>2.7423999999999999</v>
      </c>
      <c r="J258" s="22">
        <v>5.3042999999999996</v>
      </c>
      <c r="K258" s="22">
        <v>132.43170000000001</v>
      </c>
      <c r="L258" s="22">
        <v>0.21859999999999999</v>
      </c>
      <c r="M258" s="22">
        <v>1369.2757999999999</v>
      </c>
      <c r="N258" s="22">
        <v>215.1071</v>
      </c>
      <c r="O258" s="22">
        <v>0.39639999999999997</v>
      </c>
      <c r="P258" s="23">
        <v>4009</v>
      </c>
      <c r="Q258" s="23">
        <v>0</v>
      </c>
      <c r="R258" s="21"/>
      <c r="S258" s="21"/>
      <c r="T258" s="21"/>
      <c r="U258" s="21"/>
      <c r="V258" s="21"/>
      <c r="W258" s="21"/>
      <c r="X258" s="21"/>
      <c r="Y258" s="21">
        <v>1</v>
      </c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>
        <v>4</v>
      </c>
      <c r="AK258" s="21"/>
      <c r="AL258" s="21"/>
      <c r="AM258" s="21"/>
      <c r="AN258" s="21"/>
      <c r="AO258" s="21"/>
      <c r="AP258" s="21"/>
      <c r="AQ258" s="21"/>
      <c r="AR258" s="21">
        <v>23</v>
      </c>
      <c r="AS258" s="21"/>
      <c r="AT258" s="21"/>
      <c r="AU258" s="21"/>
      <c r="AV258" s="21"/>
      <c r="AW258" s="21"/>
      <c r="AX258" s="21"/>
      <c r="AY258" s="21"/>
      <c r="AZ258" s="21"/>
      <c r="BA258" s="21"/>
    </row>
    <row r="259" spans="2:53" x14ac:dyDescent="0.2">
      <c r="B259" s="53">
        <v>16160</v>
      </c>
      <c r="C259" s="53">
        <v>16160</v>
      </c>
      <c r="D259" s="53" t="s">
        <v>269</v>
      </c>
      <c r="E259" s="54">
        <v>24803.615409999999</v>
      </c>
      <c r="F259" s="55">
        <v>422</v>
      </c>
      <c r="G259" s="55">
        <v>4</v>
      </c>
      <c r="H259" s="56">
        <v>40.277900000000002</v>
      </c>
      <c r="I259" s="56">
        <v>1.9017999999999999</v>
      </c>
      <c r="J259" s="56">
        <v>4.9984999999999999</v>
      </c>
      <c r="K259" s="56">
        <v>22.817799999999998</v>
      </c>
      <c r="L259" s="56">
        <v>2.1499999999999998E-2</v>
      </c>
      <c r="M259" s="56">
        <v>5259.7227999999996</v>
      </c>
      <c r="N259" s="56">
        <v>6.883</v>
      </c>
      <c r="O259" s="56">
        <v>9.3700000000000006E-2</v>
      </c>
      <c r="P259" s="57">
        <v>4010</v>
      </c>
      <c r="Q259" s="57">
        <v>1</v>
      </c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>
        <v>12</v>
      </c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>
        <v>5</v>
      </c>
      <c r="AU259" s="55">
        <v>3</v>
      </c>
      <c r="AV259" s="55">
        <v>4</v>
      </c>
      <c r="AW259" s="55"/>
      <c r="AX259" s="55"/>
      <c r="AY259" s="55"/>
      <c r="AZ259" s="55"/>
      <c r="BA259" s="55"/>
    </row>
    <row r="260" spans="2:53" x14ac:dyDescent="0.2">
      <c r="B260" s="34">
        <v>16010</v>
      </c>
      <c r="C260" s="34">
        <v>16010</v>
      </c>
      <c r="D260" s="34" t="s">
        <v>256</v>
      </c>
      <c r="E260" s="35">
        <v>3620.873321</v>
      </c>
      <c r="F260" s="36">
        <v>404</v>
      </c>
      <c r="G260" s="36">
        <v>4</v>
      </c>
      <c r="H260" s="37">
        <v>34.119999999999997</v>
      </c>
      <c r="I260" s="37">
        <v>1.8629</v>
      </c>
      <c r="J260" s="37">
        <v>4.7962999999999996</v>
      </c>
      <c r="K260" s="37">
        <v>22.817799999999998</v>
      </c>
      <c r="L260" s="37">
        <v>3.4599999999999999E-2</v>
      </c>
      <c r="M260" s="37">
        <v>5103.7381999999998</v>
      </c>
      <c r="N260" s="37">
        <v>23.170400000000001</v>
      </c>
      <c r="O260" s="37">
        <v>0.15379999999999999</v>
      </c>
      <c r="P260" s="38">
        <v>4010</v>
      </c>
      <c r="Q260" s="38">
        <v>0</v>
      </c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>
        <v>12</v>
      </c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>
        <v>3</v>
      </c>
      <c r="AV260" s="36">
        <v>4</v>
      </c>
      <c r="AW260" s="36"/>
      <c r="AX260" s="36"/>
      <c r="AY260" s="36"/>
      <c r="AZ260" s="36">
        <v>5</v>
      </c>
      <c r="BA260" s="36"/>
    </row>
    <row r="261" spans="2:53" ht="13.5" thickBot="1" x14ac:dyDescent="0.25">
      <c r="B261" s="19">
        <v>16070</v>
      </c>
      <c r="C261" s="19">
        <v>16070</v>
      </c>
      <c r="D261" s="19" t="s">
        <v>261</v>
      </c>
      <c r="E261" s="20">
        <v>2661.3904339999999</v>
      </c>
      <c r="F261" s="21">
        <v>415</v>
      </c>
      <c r="G261" s="21">
        <v>4</v>
      </c>
      <c r="H261" s="22">
        <v>34.066400000000002</v>
      </c>
      <c r="I261" s="22">
        <v>1.8629</v>
      </c>
      <c r="J261" s="22">
        <v>4.7962999999999996</v>
      </c>
      <c r="K261" s="22">
        <v>29.363199999999999</v>
      </c>
      <c r="L261" s="22">
        <v>2.5100000000000001E-2</v>
      </c>
      <c r="M261" s="22">
        <v>5832.5015000000003</v>
      </c>
      <c r="N261" s="22">
        <v>7.8971</v>
      </c>
      <c r="O261" s="22">
        <v>8.4699999999999998E-2</v>
      </c>
      <c r="P261" s="23">
        <v>4010</v>
      </c>
      <c r="Q261" s="23">
        <v>0</v>
      </c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>
        <v>12</v>
      </c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>
        <v>3</v>
      </c>
      <c r="AV261" s="21">
        <v>4</v>
      </c>
      <c r="AW261" s="21"/>
      <c r="AX261" s="21"/>
      <c r="AY261" s="21"/>
      <c r="AZ261" s="21"/>
      <c r="BA261" s="21"/>
    </row>
    <row r="262" spans="2:53" x14ac:dyDescent="0.2">
      <c r="B262" s="53">
        <v>90215500</v>
      </c>
      <c r="C262" s="53">
        <v>15500</v>
      </c>
      <c r="D262" s="53" t="s">
        <v>320</v>
      </c>
      <c r="E262" s="54">
        <v>15271.20213</v>
      </c>
      <c r="F262" s="55">
        <v>418</v>
      </c>
      <c r="G262" s="55">
        <v>4</v>
      </c>
      <c r="H262" s="56">
        <v>55.608600000000003</v>
      </c>
      <c r="I262" s="56">
        <v>2.3472</v>
      </c>
      <c r="J262" s="56">
        <v>5.6425999999999998</v>
      </c>
      <c r="K262" s="56">
        <v>61.436700000000002</v>
      </c>
      <c r="L262" s="56">
        <v>9.2700000000000005E-2</v>
      </c>
      <c r="M262" s="56">
        <v>2874.4052000000001</v>
      </c>
      <c r="N262" s="56">
        <v>26.0166</v>
      </c>
      <c r="O262" s="56">
        <v>0.193</v>
      </c>
      <c r="P262" s="57">
        <v>4011</v>
      </c>
      <c r="Q262" s="57">
        <v>1</v>
      </c>
      <c r="R262" s="55"/>
      <c r="S262" s="55"/>
      <c r="T262" s="55"/>
      <c r="U262" s="55"/>
      <c r="V262" s="55"/>
      <c r="W262" s="55"/>
      <c r="X262" s="55"/>
      <c r="Y262" s="55"/>
      <c r="Z262" s="55">
        <v>12</v>
      </c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>
        <v>345</v>
      </c>
      <c r="AT262" s="55"/>
      <c r="AU262" s="55"/>
      <c r="AV262" s="55"/>
      <c r="AW262" s="55"/>
      <c r="AX262" s="55"/>
      <c r="AY262" s="55"/>
      <c r="AZ262" s="55"/>
      <c r="BA262" s="55"/>
    </row>
    <row r="263" spans="2:53" x14ac:dyDescent="0.2">
      <c r="B263" s="34">
        <v>15251</v>
      </c>
      <c r="C263" s="34">
        <v>15251</v>
      </c>
      <c r="D263" s="34" t="s">
        <v>212</v>
      </c>
      <c r="E263" s="35">
        <v>1998.59061</v>
      </c>
      <c r="F263" s="36">
        <v>406</v>
      </c>
      <c r="G263" s="36">
        <v>4</v>
      </c>
      <c r="H263" s="37">
        <v>60.827599999999997</v>
      </c>
      <c r="I263" s="37">
        <v>2.7423999999999999</v>
      </c>
      <c r="J263" s="37">
        <v>5.3042999999999996</v>
      </c>
      <c r="K263" s="37">
        <v>65.3142</v>
      </c>
      <c r="L263" s="37">
        <v>7.5200000000000003E-2</v>
      </c>
      <c r="M263" s="37">
        <v>3624.7370000000001</v>
      </c>
      <c r="N263" s="37">
        <v>34.938800000000001</v>
      </c>
      <c r="O263" s="37">
        <v>0.19939999999999999</v>
      </c>
      <c r="P263" s="38">
        <v>4011</v>
      </c>
      <c r="Q263" s="38">
        <v>0</v>
      </c>
      <c r="R263" s="36"/>
      <c r="S263" s="36"/>
      <c r="T263" s="36"/>
      <c r="U263" s="36"/>
      <c r="V263" s="36"/>
      <c r="W263" s="36"/>
      <c r="X263" s="36"/>
      <c r="Y263" s="36">
        <v>1</v>
      </c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>
        <v>2</v>
      </c>
      <c r="AS263" s="36"/>
      <c r="AT263" s="36"/>
      <c r="AU263" s="36">
        <v>45</v>
      </c>
      <c r="AV263" s="36"/>
      <c r="AW263" s="36"/>
      <c r="AX263" s="36"/>
      <c r="AY263" s="36"/>
      <c r="AZ263" s="36">
        <v>3</v>
      </c>
      <c r="BA263" s="36"/>
    </row>
    <row r="264" spans="2:53" x14ac:dyDescent="0.2">
      <c r="B264" s="14">
        <v>15290</v>
      </c>
      <c r="C264" s="14">
        <v>15290</v>
      </c>
      <c r="D264" s="14" t="s">
        <v>215</v>
      </c>
      <c r="E264" s="15">
        <v>11931.806060000001</v>
      </c>
      <c r="F264" s="16">
        <v>407</v>
      </c>
      <c r="G264" s="16">
        <v>4</v>
      </c>
      <c r="H264" s="17">
        <v>53.496200000000002</v>
      </c>
      <c r="I264" s="17">
        <v>2.3472</v>
      </c>
      <c r="J264" s="17">
        <v>5.6425999999999998</v>
      </c>
      <c r="K264" s="17">
        <v>61.435600000000001</v>
      </c>
      <c r="L264" s="17">
        <v>9.3899999999999997E-2</v>
      </c>
      <c r="M264" s="17">
        <v>3073.1300999999999</v>
      </c>
      <c r="N264" s="17">
        <v>27.497699999999998</v>
      </c>
      <c r="O264" s="17">
        <v>0.1961</v>
      </c>
      <c r="P264" s="18">
        <v>4011</v>
      </c>
      <c r="Q264" s="18">
        <v>0</v>
      </c>
      <c r="R264" s="16"/>
      <c r="S264" s="16"/>
      <c r="T264" s="16"/>
      <c r="U264" s="16"/>
      <c r="V264" s="16"/>
      <c r="W264" s="16"/>
      <c r="X264" s="16"/>
      <c r="Y264" s="16"/>
      <c r="Z264" s="16">
        <v>12</v>
      </c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>
        <v>34</v>
      </c>
      <c r="AT264" s="16"/>
      <c r="AU264" s="16"/>
      <c r="AV264" s="16"/>
      <c r="AW264" s="16"/>
      <c r="AX264" s="16"/>
      <c r="AY264" s="16"/>
      <c r="AZ264" s="16">
        <v>5</v>
      </c>
      <c r="BA264" s="16"/>
    </row>
    <row r="265" spans="2:53" x14ac:dyDescent="0.2">
      <c r="B265" s="14">
        <v>15291</v>
      </c>
      <c r="C265" s="14">
        <v>15291</v>
      </c>
      <c r="D265" s="14" t="s">
        <v>216</v>
      </c>
      <c r="E265" s="15">
        <v>1583.7726889999999</v>
      </c>
      <c r="F265" s="16">
        <v>407</v>
      </c>
      <c r="G265" s="16">
        <v>4</v>
      </c>
      <c r="H265" s="17">
        <v>52.839300000000001</v>
      </c>
      <c r="I265" s="17">
        <v>2.3472</v>
      </c>
      <c r="J265" s="17">
        <v>5.6425999999999998</v>
      </c>
      <c r="K265" s="17">
        <v>58.879800000000003</v>
      </c>
      <c r="L265" s="17">
        <v>4.3999999999999997E-2</v>
      </c>
      <c r="M265" s="17">
        <v>3651.1176</v>
      </c>
      <c r="N265" s="17">
        <v>22.656500000000001</v>
      </c>
      <c r="O265" s="17">
        <v>0.17499999999999999</v>
      </c>
      <c r="P265" s="18">
        <v>4011</v>
      </c>
      <c r="Q265" s="18">
        <v>0</v>
      </c>
      <c r="R265" s="16"/>
      <c r="S265" s="16"/>
      <c r="T265" s="16"/>
      <c r="U265" s="16"/>
      <c r="V265" s="16"/>
      <c r="W265" s="16"/>
      <c r="X265" s="16"/>
      <c r="Y265" s="16"/>
      <c r="Z265" s="16">
        <v>12</v>
      </c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>
        <v>3</v>
      </c>
      <c r="AT265" s="16">
        <v>5</v>
      </c>
      <c r="AU265" s="16"/>
      <c r="AV265" s="16"/>
      <c r="AW265" s="16"/>
      <c r="AX265" s="16"/>
      <c r="AY265" s="16"/>
      <c r="AZ265" s="16">
        <v>4</v>
      </c>
      <c r="BA265" s="16"/>
    </row>
    <row r="266" spans="2:53" x14ac:dyDescent="0.2">
      <c r="B266" s="14">
        <v>15411</v>
      </c>
      <c r="C266" s="14">
        <v>15411</v>
      </c>
      <c r="D266" s="14" t="s">
        <v>233</v>
      </c>
      <c r="E266" s="15">
        <v>588.14073340000004</v>
      </c>
      <c r="F266" s="16">
        <v>406</v>
      </c>
      <c r="G266" s="16">
        <v>4</v>
      </c>
      <c r="H266" s="17">
        <v>60.543100000000003</v>
      </c>
      <c r="I266" s="17">
        <v>2.7423999999999999</v>
      </c>
      <c r="J266" s="17">
        <v>5.3042999999999996</v>
      </c>
      <c r="K266" s="17">
        <v>66.896900000000002</v>
      </c>
      <c r="L266" s="17">
        <v>7.85E-2</v>
      </c>
      <c r="M266" s="17">
        <v>3390.1288</v>
      </c>
      <c r="N266" s="17">
        <v>38.052500000000002</v>
      </c>
      <c r="O266" s="17">
        <v>0.2064</v>
      </c>
      <c r="P266" s="18">
        <v>4011</v>
      </c>
      <c r="Q266" s="18">
        <v>0</v>
      </c>
      <c r="R266" s="16"/>
      <c r="S266" s="16"/>
      <c r="T266" s="16"/>
      <c r="U266" s="16"/>
      <c r="V266" s="16"/>
      <c r="W266" s="16"/>
      <c r="X266" s="16"/>
      <c r="Y266" s="16">
        <v>1</v>
      </c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>
        <v>2</v>
      </c>
      <c r="AS266" s="16"/>
      <c r="AT266" s="16"/>
      <c r="AU266" s="16">
        <v>45</v>
      </c>
      <c r="AV266" s="16"/>
      <c r="AW266" s="16"/>
      <c r="AX266" s="16"/>
      <c r="AY266" s="16"/>
      <c r="AZ266" s="16">
        <v>3</v>
      </c>
      <c r="BA266" s="16"/>
    </row>
    <row r="267" spans="2:53" x14ac:dyDescent="0.2">
      <c r="B267" s="14">
        <v>15431</v>
      </c>
      <c r="C267" s="14">
        <v>15431</v>
      </c>
      <c r="D267" s="14" t="s">
        <v>235</v>
      </c>
      <c r="E267" s="15">
        <v>634.50372419999997</v>
      </c>
      <c r="F267" s="16">
        <v>407</v>
      </c>
      <c r="G267" s="16">
        <v>4</v>
      </c>
      <c r="H267" s="17">
        <v>72.447599999999994</v>
      </c>
      <c r="I267" s="17">
        <v>2.3472</v>
      </c>
      <c r="J267" s="17">
        <v>5.6425999999999998</v>
      </c>
      <c r="K267" s="17">
        <v>58.401800000000001</v>
      </c>
      <c r="L267" s="17">
        <v>6.4000000000000001E-2</v>
      </c>
      <c r="M267" s="17">
        <v>3795.8987000000002</v>
      </c>
      <c r="N267" s="17">
        <v>22.655100000000001</v>
      </c>
      <c r="O267" s="17">
        <v>0.17780000000000001</v>
      </c>
      <c r="P267" s="18">
        <v>4011</v>
      </c>
      <c r="Q267" s="18">
        <v>0</v>
      </c>
      <c r="R267" s="16"/>
      <c r="S267" s="16"/>
      <c r="T267" s="16"/>
      <c r="U267" s="16"/>
      <c r="V267" s="16"/>
      <c r="W267" s="16"/>
      <c r="X267" s="16"/>
      <c r="Y267" s="16"/>
      <c r="Z267" s="16">
        <v>12</v>
      </c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>
        <v>3</v>
      </c>
      <c r="AT267" s="16"/>
      <c r="AU267" s="16">
        <v>56</v>
      </c>
      <c r="AV267" s="16"/>
      <c r="AW267" s="16"/>
      <c r="AX267" s="16"/>
      <c r="AY267" s="16"/>
      <c r="AZ267" s="16">
        <v>4</v>
      </c>
      <c r="BA267" s="16"/>
    </row>
    <row r="268" spans="2:53" x14ac:dyDescent="0.2">
      <c r="B268" s="14">
        <v>16121</v>
      </c>
      <c r="C268" s="14">
        <v>16121</v>
      </c>
      <c r="D268" s="14" t="s">
        <v>265</v>
      </c>
      <c r="E268" s="15">
        <v>1142.090524</v>
      </c>
      <c r="F268" s="16">
        <v>418</v>
      </c>
      <c r="G268" s="16">
        <v>4</v>
      </c>
      <c r="H268" s="17">
        <v>54.921399999999998</v>
      </c>
      <c r="I268" s="17">
        <v>2.3872</v>
      </c>
      <c r="J268" s="17">
        <v>5.6268000000000002</v>
      </c>
      <c r="K268" s="17">
        <v>61.436300000000003</v>
      </c>
      <c r="L268" s="17">
        <v>8.7099999999999997E-2</v>
      </c>
      <c r="M268" s="17">
        <v>2888.0016999999998</v>
      </c>
      <c r="N268" s="17">
        <v>25.553599999999999</v>
      </c>
      <c r="O268" s="17">
        <v>0.19159999999999999</v>
      </c>
      <c r="P268" s="18">
        <v>4011</v>
      </c>
      <c r="Q268" s="18">
        <v>0</v>
      </c>
      <c r="R268" s="16"/>
      <c r="S268" s="16"/>
      <c r="T268" s="16"/>
      <c r="U268" s="16"/>
      <c r="V268" s="16"/>
      <c r="W268" s="16"/>
      <c r="X268" s="16"/>
      <c r="Y268" s="16"/>
      <c r="Z268" s="16">
        <v>12</v>
      </c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>
        <v>34</v>
      </c>
      <c r="AT268" s="16"/>
      <c r="AU268" s="16"/>
      <c r="AV268" s="16"/>
      <c r="AW268" s="16"/>
      <c r="AX268" s="16"/>
      <c r="AY268" s="16"/>
      <c r="AZ268" s="16"/>
      <c r="BA268" s="16"/>
    </row>
    <row r="269" spans="2:53" x14ac:dyDescent="0.2">
      <c r="B269" s="14">
        <v>90115430</v>
      </c>
      <c r="C269" s="14">
        <v>15430</v>
      </c>
      <c r="D269" s="14" t="s">
        <v>318</v>
      </c>
      <c r="E269" s="15">
        <v>2825.4862990000001</v>
      </c>
      <c r="F269" s="16">
        <v>418</v>
      </c>
      <c r="G269" s="16">
        <v>4</v>
      </c>
      <c r="H269" s="17">
        <v>55.608600000000003</v>
      </c>
      <c r="I269" s="17">
        <v>2.3472</v>
      </c>
      <c r="J269" s="17">
        <v>5.6425999999999998</v>
      </c>
      <c r="K269" s="17">
        <v>61.436700000000002</v>
      </c>
      <c r="L269" s="17">
        <v>9.2700000000000005E-2</v>
      </c>
      <c r="M269" s="17">
        <v>2874.4052000000001</v>
      </c>
      <c r="N269" s="17">
        <v>26.0166</v>
      </c>
      <c r="O269" s="17">
        <v>0.193</v>
      </c>
      <c r="P269" s="18">
        <v>4011</v>
      </c>
      <c r="Q269" s="18">
        <v>0</v>
      </c>
      <c r="R269" s="16"/>
      <c r="S269" s="16"/>
      <c r="T269" s="16"/>
      <c r="U269" s="16"/>
      <c r="V269" s="16"/>
      <c r="W269" s="16"/>
      <c r="X269" s="16"/>
      <c r="Y269" s="16"/>
      <c r="Z269" s="16">
        <v>1</v>
      </c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>
        <v>234</v>
      </c>
      <c r="AT269" s="16"/>
      <c r="AU269" s="16"/>
      <c r="AV269" s="16"/>
      <c r="AW269" s="16"/>
      <c r="AX269" s="16"/>
      <c r="AY269" s="16"/>
      <c r="AZ269" s="16"/>
      <c r="BA269" s="16"/>
    </row>
    <row r="270" spans="2:53" x14ac:dyDescent="0.2">
      <c r="B270" s="14">
        <v>90115500</v>
      </c>
      <c r="C270" s="14">
        <v>15500</v>
      </c>
      <c r="D270" s="14" t="s">
        <v>320</v>
      </c>
      <c r="E270" s="15">
        <v>2040.8767210000001</v>
      </c>
      <c r="F270" s="16">
        <v>418</v>
      </c>
      <c r="G270" s="16">
        <v>4</v>
      </c>
      <c r="H270" s="17">
        <v>55.608600000000003</v>
      </c>
      <c r="I270" s="17">
        <v>2.3472</v>
      </c>
      <c r="J270" s="17">
        <v>5.6425999999999998</v>
      </c>
      <c r="K270" s="17">
        <v>61.436700000000002</v>
      </c>
      <c r="L270" s="17">
        <v>9.2700000000000005E-2</v>
      </c>
      <c r="M270" s="17">
        <v>2874.4052000000001</v>
      </c>
      <c r="N270" s="17">
        <v>26.0166</v>
      </c>
      <c r="O270" s="17">
        <v>0.193</v>
      </c>
      <c r="P270" s="18">
        <v>4011</v>
      </c>
      <c r="Q270" s="18">
        <v>0</v>
      </c>
      <c r="R270" s="16"/>
      <c r="S270" s="16"/>
      <c r="T270" s="16"/>
      <c r="U270" s="16"/>
      <c r="V270" s="16"/>
      <c r="W270" s="16"/>
      <c r="X270" s="16"/>
      <c r="Y270" s="16"/>
      <c r="Z270" s="16">
        <v>1</v>
      </c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>
        <v>234</v>
      </c>
      <c r="AT270" s="16"/>
      <c r="AU270" s="16"/>
      <c r="AV270" s="16"/>
      <c r="AW270" s="16"/>
      <c r="AX270" s="16"/>
      <c r="AY270" s="16"/>
      <c r="AZ270" s="16"/>
      <c r="BA270" s="16"/>
    </row>
    <row r="271" spans="2:53" ht="13.5" thickBot="1" x14ac:dyDescent="0.25">
      <c r="B271" s="19">
        <v>90215430</v>
      </c>
      <c r="C271" s="19">
        <v>15430</v>
      </c>
      <c r="D271" s="19" t="s">
        <v>318</v>
      </c>
      <c r="E271" s="20">
        <v>6251.5225200000004</v>
      </c>
      <c r="F271" s="21">
        <v>418</v>
      </c>
      <c r="G271" s="21">
        <v>4</v>
      </c>
      <c r="H271" s="22">
        <v>55.608600000000003</v>
      </c>
      <c r="I271" s="22">
        <v>2.3472</v>
      </c>
      <c r="J271" s="22">
        <v>5.6425999999999998</v>
      </c>
      <c r="K271" s="22">
        <v>61.436700000000002</v>
      </c>
      <c r="L271" s="22">
        <v>9.2700000000000005E-2</v>
      </c>
      <c r="M271" s="22">
        <v>2874.4052000000001</v>
      </c>
      <c r="N271" s="22">
        <v>26.0166</v>
      </c>
      <c r="O271" s="22">
        <v>0.193</v>
      </c>
      <c r="P271" s="23">
        <v>4011</v>
      </c>
      <c r="Q271" s="23">
        <v>0</v>
      </c>
      <c r="R271" s="21"/>
      <c r="S271" s="21"/>
      <c r="T271" s="21"/>
      <c r="U271" s="21"/>
      <c r="V271" s="21"/>
      <c r="W271" s="21"/>
      <c r="X271" s="21"/>
      <c r="Y271" s="21"/>
      <c r="Z271" s="21">
        <v>12</v>
      </c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>
        <v>345</v>
      </c>
      <c r="AT271" s="21"/>
      <c r="AU271" s="21"/>
      <c r="AV271" s="21"/>
      <c r="AW271" s="21"/>
      <c r="AX271" s="21"/>
      <c r="AY271" s="21"/>
      <c r="AZ271" s="21"/>
      <c r="BA271" s="21"/>
    </row>
    <row r="272" spans="2:53" x14ac:dyDescent="0.2">
      <c r="B272" s="53">
        <v>15220</v>
      </c>
      <c r="C272" s="53">
        <v>15220</v>
      </c>
      <c r="D272" s="53" t="s">
        <v>208</v>
      </c>
      <c r="E272" s="54">
        <v>12045.04</v>
      </c>
      <c r="F272" s="55">
        <v>412</v>
      </c>
      <c r="G272" s="55">
        <v>4</v>
      </c>
      <c r="H272" s="56">
        <v>25.8522</v>
      </c>
      <c r="I272" s="56">
        <v>1.5235000000000001</v>
      </c>
      <c r="J272" s="56">
        <v>3.9357000000000002</v>
      </c>
      <c r="K272" s="56">
        <v>15.9984</v>
      </c>
      <c r="L272" s="56">
        <v>1.23E-2</v>
      </c>
      <c r="M272" s="56">
        <v>2094.9519</v>
      </c>
      <c r="N272" s="56">
        <v>231.93209999999999</v>
      </c>
      <c r="O272" s="56">
        <v>0.36859999999999998</v>
      </c>
      <c r="P272" s="57">
        <v>4012</v>
      </c>
      <c r="Q272" s="57">
        <v>1</v>
      </c>
      <c r="R272" s="55"/>
      <c r="S272" s="55"/>
      <c r="T272" s="55"/>
      <c r="U272" s="55"/>
      <c r="V272" s="55"/>
      <c r="W272" s="55"/>
      <c r="X272" s="55"/>
      <c r="Y272" s="55"/>
      <c r="Z272" s="55"/>
      <c r="AA272" s="55">
        <v>1</v>
      </c>
      <c r="AB272" s="55"/>
      <c r="AC272" s="55"/>
      <c r="AD272" s="55"/>
      <c r="AE272" s="55"/>
      <c r="AF272" s="55"/>
      <c r="AG272" s="55"/>
      <c r="AH272" s="55"/>
      <c r="AI272" s="55"/>
      <c r="AJ272" s="55">
        <v>4</v>
      </c>
      <c r="AK272" s="55"/>
      <c r="AL272" s="55"/>
      <c r="AM272" s="55"/>
      <c r="AN272" s="55"/>
      <c r="AO272" s="55"/>
      <c r="AP272" s="55"/>
      <c r="AQ272" s="55"/>
      <c r="AR272" s="55">
        <v>3</v>
      </c>
      <c r="AS272" s="55"/>
      <c r="AT272" s="55">
        <v>2</v>
      </c>
      <c r="AU272" s="55"/>
      <c r="AV272" s="55"/>
      <c r="AW272" s="55"/>
      <c r="AX272" s="55"/>
      <c r="AY272" s="55"/>
      <c r="AZ272" s="55"/>
      <c r="BA272" s="55"/>
    </row>
    <row r="273" spans="2:53" x14ac:dyDescent="0.2">
      <c r="B273" s="34">
        <v>13030</v>
      </c>
      <c r="C273" s="34">
        <v>13030</v>
      </c>
      <c r="D273" s="34" t="s">
        <v>180</v>
      </c>
      <c r="E273" s="35">
        <v>2001.7381700000001</v>
      </c>
      <c r="F273" s="36">
        <v>401</v>
      </c>
      <c r="G273" s="36">
        <v>4</v>
      </c>
      <c r="H273" s="37">
        <v>25.741</v>
      </c>
      <c r="I273" s="37">
        <v>1.4941</v>
      </c>
      <c r="J273" s="37">
        <v>3.8405999999999998</v>
      </c>
      <c r="K273" s="37">
        <v>22.113099999999999</v>
      </c>
      <c r="L273" s="37">
        <v>1.18E-2</v>
      </c>
      <c r="M273" s="37">
        <v>2125.9175</v>
      </c>
      <c r="N273" s="37">
        <v>156.03980000000001</v>
      </c>
      <c r="O273" s="37">
        <v>0.24410000000000001</v>
      </c>
      <c r="P273" s="38">
        <v>4012</v>
      </c>
      <c r="Q273" s="38">
        <v>0</v>
      </c>
      <c r="R273" s="36"/>
      <c r="S273" s="36"/>
      <c r="T273" s="36"/>
      <c r="U273" s="36"/>
      <c r="V273" s="36"/>
      <c r="W273" s="36"/>
      <c r="X273" s="36"/>
      <c r="Y273" s="36"/>
      <c r="Z273" s="36"/>
      <c r="AA273" s="36">
        <v>1</v>
      </c>
      <c r="AB273" s="36"/>
      <c r="AC273" s="36"/>
      <c r="AD273" s="36"/>
      <c r="AE273" s="36"/>
      <c r="AF273" s="36"/>
      <c r="AG273" s="36"/>
      <c r="AH273" s="36"/>
      <c r="AI273" s="36"/>
      <c r="AJ273" s="36"/>
      <c r="AK273" s="36">
        <v>5</v>
      </c>
      <c r="AL273" s="36"/>
      <c r="AM273" s="36"/>
      <c r="AN273" s="36"/>
      <c r="AO273" s="36"/>
      <c r="AP273" s="36"/>
      <c r="AQ273" s="36"/>
      <c r="AR273" s="36">
        <v>4</v>
      </c>
      <c r="AS273" s="36"/>
      <c r="AT273" s="36">
        <v>23</v>
      </c>
      <c r="AU273" s="36"/>
      <c r="AV273" s="36"/>
      <c r="AW273" s="36"/>
      <c r="AX273" s="36"/>
      <c r="AY273" s="36"/>
      <c r="AZ273" s="36"/>
      <c r="BA273" s="36"/>
    </row>
    <row r="274" spans="2:53" x14ac:dyDescent="0.2">
      <c r="B274" s="14">
        <v>15230</v>
      </c>
      <c r="C274" s="14">
        <v>15230</v>
      </c>
      <c r="D274" s="14" t="s">
        <v>209</v>
      </c>
      <c r="E274" s="15">
        <v>3950.6922639999998</v>
      </c>
      <c r="F274" s="16">
        <v>412</v>
      </c>
      <c r="G274" s="16">
        <v>4</v>
      </c>
      <c r="H274" s="17">
        <v>26.923999999999999</v>
      </c>
      <c r="I274" s="17">
        <v>1.5235000000000001</v>
      </c>
      <c r="J274" s="17">
        <v>3.9357000000000002</v>
      </c>
      <c r="K274" s="17">
        <v>20.0853</v>
      </c>
      <c r="L274" s="17">
        <v>1.44E-2</v>
      </c>
      <c r="M274" s="17">
        <v>2092.4974000000002</v>
      </c>
      <c r="N274" s="17">
        <v>245.9967</v>
      </c>
      <c r="O274" s="17">
        <v>0.376</v>
      </c>
      <c r="P274" s="18">
        <v>4012</v>
      </c>
      <c r="Q274" s="18">
        <v>0</v>
      </c>
      <c r="R274" s="16"/>
      <c r="S274" s="16"/>
      <c r="T274" s="16"/>
      <c r="U274" s="16"/>
      <c r="V274" s="16"/>
      <c r="W274" s="16"/>
      <c r="X274" s="16"/>
      <c r="Y274" s="16"/>
      <c r="Z274" s="16"/>
      <c r="AA274" s="16">
        <v>1</v>
      </c>
      <c r="AB274" s="16"/>
      <c r="AC274" s="16"/>
      <c r="AD274" s="16"/>
      <c r="AE274" s="16"/>
      <c r="AF274" s="16"/>
      <c r="AG274" s="16"/>
      <c r="AH274" s="16"/>
      <c r="AI274" s="16"/>
      <c r="AJ274" s="16">
        <v>4</v>
      </c>
      <c r="AK274" s="16"/>
      <c r="AL274" s="16"/>
      <c r="AM274" s="16"/>
      <c r="AN274" s="16"/>
      <c r="AO274" s="16"/>
      <c r="AP274" s="16"/>
      <c r="AQ274" s="16"/>
      <c r="AR274" s="16"/>
      <c r="AS274" s="16">
        <v>3</v>
      </c>
      <c r="AT274" s="16">
        <v>2</v>
      </c>
      <c r="AU274" s="16"/>
      <c r="AV274" s="16"/>
      <c r="AW274" s="16"/>
      <c r="AX274" s="16"/>
      <c r="AY274" s="16"/>
      <c r="AZ274" s="16"/>
      <c r="BA274" s="16"/>
    </row>
    <row r="275" spans="2:53" x14ac:dyDescent="0.2">
      <c r="B275" s="14">
        <v>15380</v>
      </c>
      <c r="C275" s="14">
        <v>15380</v>
      </c>
      <c r="D275" s="14" t="s">
        <v>226</v>
      </c>
      <c r="E275" s="15">
        <v>1490.7581130000001</v>
      </c>
      <c r="F275" s="16">
        <v>412</v>
      </c>
      <c r="G275" s="16">
        <v>4</v>
      </c>
      <c r="H275" s="17">
        <v>27.256699999999999</v>
      </c>
      <c r="I275" s="17">
        <v>1.6934</v>
      </c>
      <c r="J275" s="17">
        <v>4.508</v>
      </c>
      <c r="K275" s="17">
        <v>96.978200000000001</v>
      </c>
      <c r="L275" s="17">
        <v>2.24E-2</v>
      </c>
      <c r="M275" s="17">
        <v>2139.1707000000001</v>
      </c>
      <c r="N275" s="17">
        <v>192.38589999999999</v>
      </c>
      <c r="O275" s="17">
        <v>0.24929999999999999</v>
      </c>
      <c r="P275" s="18">
        <v>4012</v>
      </c>
      <c r="Q275" s="18">
        <v>0</v>
      </c>
      <c r="R275" s="16"/>
      <c r="S275" s="16"/>
      <c r="T275" s="16"/>
      <c r="U275" s="16"/>
      <c r="V275" s="16"/>
      <c r="W275" s="16"/>
      <c r="X275" s="16"/>
      <c r="Y275" s="16"/>
      <c r="Z275" s="16"/>
      <c r="AA275" s="16">
        <v>12</v>
      </c>
      <c r="AB275" s="16"/>
      <c r="AC275" s="16"/>
      <c r="AD275" s="16"/>
      <c r="AE275" s="16"/>
      <c r="AF275" s="16"/>
      <c r="AG275" s="16"/>
      <c r="AH275" s="16"/>
      <c r="AI275" s="16"/>
      <c r="AJ275" s="16"/>
      <c r="AK275" s="16">
        <v>45</v>
      </c>
      <c r="AL275" s="16"/>
      <c r="AM275" s="16"/>
      <c r="AN275" s="16"/>
      <c r="AO275" s="16"/>
      <c r="AP275" s="16"/>
      <c r="AQ275" s="16"/>
      <c r="AR275" s="16"/>
      <c r="AS275" s="16"/>
      <c r="AT275" s="16"/>
      <c r="AU275" s="16">
        <v>3</v>
      </c>
      <c r="AV275" s="16"/>
      <c r="AW275" s="16"/>
      <c r="AX275" s="16"/>
      <c r="AY275" s="16"/>
      <c r="AZ275" s="16"/>
      <c r="BA275" s="16"/>
    </row>
    <row r="276" spans="2:53" x14ac:dyDescent="0.2">
      <c r="B276" s="14">
        <v>15381</v>
      </c>
      <c r="C276" s="14">
        <v>15381</v>
      </c>
      <c r="D276" s="14" t="s">
        <v>227</v>
      </c>
      <c r="E276" s="15">
        <v>756.8072224</v>
      </c>
      <c r="F276" s="16">
        <v>405</v>
      </c>
      <c r="G276" s="16">
        <v>4</v>
      </c>
      <c r="H276" s="17">
        <v>35.7149</v>
      </c>
      <c r="I276" s="17">
        <v>1.6934</v>
      </c>
      <c r="J276" s="17">
        <v>4.508</v>
      </c>
      <c r="K276" s="17">
        <v>47.500100000000003</v>
      </c>
      <c r="L276" s="17">
        <v>2.0299999999999999E-2</v>
      </c>
      <c r="M276" s="17">
        <v>2549.6046999999999</v>
      </c>
      <c r="N276" s="17">
        <v>285.44029999999998</v>
      </c>
      <c r="O276" s="17">
        <v>0.34460000000000002</v>
      </c>
      <c r="P276" s="18">
        <v>4012</v>
      </c>
      <c r="Q276" s="18">
        <v>0</v>
      </c>
      <c r="R276" s="16"/>
      <c r="S276" s="16"/>
      <c r="T276" s="16"/>
      <c r="U276" s="16"/>
      <c r="V276" s="16"/>
      <c r="W276" s="16"/>
      <c r="X276" s="16"/>
      <c r="Y276" s="16"/>
      <c r="Z276" s="16"/>
      <c r="AA276" s="16">
        <v>12</v>
      </c>
      <c r="AB276" s="16"/>
      <c r="AC276" s="16"/>
      <c r="AD276" s="16"/>
      <c r="AE276" s="16"/>
      <c r="AF276" s="16"/>
      <c r="AG276" s="16"/>
      <c r="AH276" s="16"/>
      <c r="AI276" s="16"/>
      <c r="AJ276" s="16">
        <v>56</v>
      </c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>
        <v>3</v>
      </c>
      <c r="AV276" s="16"/>
      <c r="AW276" s="16"/>
      <c r="AX276" s="16"/>
      <c r="AY276" s="16"/>
      <c r="AZ276" s="16"/>
      <c r="BA276" s="16">
        <v>4</v>
      </c>
    </row>
    <row r="277" spans="2:53" ht="13.5" thickBot="1" x14ac:dyDescent="0.25">
      <c r="B277" s="19">
        <v>17051</v>
      </c>
      <c r="C277" s="19">
        <v>17051</v>
      </c>
      <c r="D277" s="19" t="s">
        <v>281</v>
      </c>
      <c r="E277" s="20">
        <v>833.13613780000003</v>
      </c>
      <c r="F277" s="21">
        <v>414</v>
      </c>
      <c r="G277" s="21">
        <v>4</v>
      </c>
      <c r="H277" s="22">
        <v>43.022199999999998</v>
      </c>
      <c r="I277" s="22">
        <v>1.5161</v>
      </c>
      <c r="J277" s="22">
        <v>3.9119000000000002</v>
      </c>
      <c r="K277" s="22">
        <v>15.929399999999999</v>
      </c>
      <c r="L277" s="22">
        <v>1.0999999999999999E-2</v>
      </c>
      <c r="M277" s="22">
        <v>2629.8130000000001</v>
      </c>
      <c r="N277" s="22">
        <v>150.39060000000001</v>
      </c>
      <c r="O277" s="22">
        <v>0.47410000000000002</v>
      </c>
      <c r="P277" s="23">
        <v>4012</v>
      </c>
      <c r="Q277" s="23">
        <v>0</v>
      </c>
      <c r="R277" s="21"/>
      <c r="S277" s="21"/>
      <c r="T277" s="21"/>
      <c r="U277" s="21"/>
      <c r="V277" s="21"/>
      <c r="W277" s="21"/>
      <c r="X277" s="21"/>
      <c r="Y277" s="21"/>
      <c r="Z277" s="21"/>
      <c r="AA277" s="21">
        <v>1</v>
      </c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>
        <v>4</v>
      </c>
      <c r="AO277" s="21"/>
      <c r="AP277" s="21"/>
      <c r="AQ277" s="21"/>
      <c r="AR277" s="21"/>
      <c r="AS277" s="21"/>
      <c r="AT277" s="21">
        <v>2</v>
      </c>
      <c r="AU277" s="21">
        <v>3</v>
      </c>
      <c r="AV277" s="21"/>
      <c r="AW277" s="21"/>
      <c r="AX277" s="21"/>
      <c r="AY277" s="21"/>
      <c r="AZ277" s="21"/>
      <c r="BA277" s="21"/>
    </row>
    <row r="278" spans="2:53" x14ac:dyDescent="0.2">
      <c r="B278" s="53">
        <v>17040</v>
      </c>
      <c r="C278" s="53">
        <v>17040</v>
      </c>
      <c r="D278" s="53" t="s">
        <v>279</v>
      </c>
      <c r="E278" s="54">
        <v>3491.275052</v>
      </c>
      <c r="F278" s="55">
        <v>411</v>
      </c>
      <c r="G278" s="55">
        <v>4</v>
      </c>
      <c r="H278" s="56">
        <v>35.0762</v>
      </c>
      <c r="I278" s="56">
        <v>2.3872</v>
      </c>
      <c r="J278" s="56">
        <v>5.6268000000000002</v>
      </c>
      <c r="K278" s="56">
        <v>25.181899999999999</v>
      </c>
      <c r="L278" s="56">
        <v>2.64E-2</v>
      </c>
      <c r="M278" s="56">
        <v>1859.0807</v>
      </c>
      <c r="N278" s="56">
        <v>171.51320000000001</v>
      </c>
      <c r="O278" s="56">
        <v>0.53749999999999998</v>
      </c>
      <c r="P278" s="57">
        <v>4013</v>
      </c>
      <c r="Q278" s="57">
        <v>1</v>
      </c>
      <c r="R278" s="55"/>
      <c r="S278" s="55"/>
      <c r="T278" s="55"/>
      <c r="U278" s="55"/>
      <c r="V278" s="55"/>
      <c r="W278" s="55"/>
      <c r="X278" s="55"/>
      <c r="Y278" s="55"/>
      <c r="Z278" s="55">
        <v>1</v>
      </c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>
        <v>4</v>
      </c>
      <c r="AO278" s="55"/>
      <c r="AP278" s="55"/>
      <c r="AQ278" s="55"/>
      <c r="AR278" s="55"/>
      <c r="AS278" s="55">
        <v>2</v>
      </c>
      <c r="AT278" s="55">
        <v>3</v>
      </c>
      <c r="AU278" s="55"/>
      <c r="AV278" s="55"/>
      <c r="AW278" s="55"/>
      <c r="AX278" s="55"/>
      <c r="AY278" s="55"/>
      <c r="AZ278" s="55"/>
      <c r="BA278" s="55"/>
    </row>
    <row r="279" spans="2:53" ht="13.5" thickBot="1" x14ac:dyDescent="0.25">
      <c r="B279" s="29">
        <v>17071</v>
      </c>
      <c r="C279" s="29">
        <v>17071</v>
      </c>
      <c r="D279" s="29" t="s">
        <v>285</v>
      </c>
      <c r="E279" s="30">
        <v>672.77617650000002</v>
      </c>
      <c r="F279" s="31">
        <v>411</v>
      </c>
      <c r="G279" s="31">
        <v>4</v>
      </c>
      <c r="H279" s="32">
        <v>41.787700000000001</v>
      </c>
      <c r="I279" s="32">
        <v>2.3472</v>
      </c>
      <c r="J279" s="32">
        <v>5.6425999999999998</v>
      </c>
      <c r="K279" s="32">
        <v>29.622699999999998</v>
      </c>
      <c r="L279" s="32">
        <v>2.3199999999999998E-2</v>
      </c>
      <c r="M279" s="32">
        <v>2285.5617000000002</v>
      </c>
      <c r="N279" s="32">
        <v>129.51079999999999</v>
      </c>
      <c r="O279" s="32">
        <v>0.4345</v>
      </c>
      <c r="P279" s="33">
        <v>4013</v>
      </c>
      <c r="Q279" s="33">
        <v>0</v>
      </c>
      <c r="R279" s="31"/>
      <c r="S279" s="31"/>
      <c r="T279" s="31"/>
      <c r="U279" s="31"/>
      <c r="V279" s="31"/>
      <c r="W279" s="31"/>
      <c r="X279" s="31"/>
      <c r="Y279" s="31"/>
      <c r="Z279" s="31">
        <v>1</v>
      </c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>
        <v>4</v>
      </c>
      <c r="AO279" s="31"/>
      <c r="AP279" s="31"/>
      <c r="AQ279" s="31"/>
      <c r="AR279" s="31"/>
      <c r="AS279" s="31">
        <v>2</v>
      </c>
      <c r="AT279" s="31">
        <v>3</v>
      </c>
      <c r="AU279" s="31"/>
      <c r="AV279" s="31"/>
      <c r="AW279" s="31"/>
      <c r="AX279" s="31"/>
      <c r="AY279" s="31"/>
      <c r="AZ279" s="31"/>
      <c r="BA279" s="31"/>
    </row>
    <row r="280" spans="2:53" x14ac:dyDescent="0.2">
      <c r="B280" s="53">
        <v>90115320</v>
      </c>
      <c r="C280" s="53">
        <v>15320</v>
      </c>
      <c r="D280" s="53" t="s">
        <v>315</v>
      </c>
      <c r="E280" s="54">
        <v>52949.71903</v>
      </c>
      <c r="F280" s="55">
        <v>421</v>
      </c>
      <c r="G280" s="55">
        <v>4</v>
      </c>
      <c r="H280" s="56">
        <v>43.056699999999999</v>
      </c>
      <c r="I280" s="56">
        <v>1.5235000000000001</v>
      </c>
      <c r="J280" s="56">
        <v>3.9357000000000002</v>
      </c>
      <c r="K280" s="56">
        <v>16.001799999999999</v>
      </c>
      <c r="L280" s="56">
        <v>8.9999999999999993E-3</v>
      </c>
      <c r="M280" s="56">
        <v>3294.0360000000001</v>
      </c>
      <c r="N280" s="56">
        <v>28.529399999999999</v>
      </c>
      <c r="O280" s="56">
        <v>0.1731</v>
      </c>
      <c r="P280" s="57">
        <v>4014</v>
      </c>
      <c r="Q280" s="57">
        <v>1</v>
      </c>
      <c r="R280" s="55"/>
      <c r="S280" s="55"/>
      <c r="T280" s="55"/>
      <c r="U280" s="55"/>
      <c r="V280" s="55"/>
      <c r="W280" s="55"/>
      <c r="X280" s="55"/>
      <c r="Y280" s="55"/>
      <c r="Z280" s="55"/>
      <c r="AA280" s="55">
        <v>1</v>
      </c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>
        <v>4</v>
      </c>
      <c r="AS280" s="55"/>
      <c r="AT280" s="55">
        <v>23</v>
      </c>
      <c r="AU280" s="55"/>
      <c r="AV280" s="55"/>
      <c r="AW280" s="55"/>
      <c r="AX280" s="55"/>
      <c r="AY280" s="55"/>
      <c r="AZ280" s="55"/>
      <c r="BA280" s="55"/>
    </row>
    <row r="281" spans="2:53" x14ac:dyDescent="0.2">
      <c r="B281" s="34">
        <v>13040</v>
      </c>
      <c r="C281" s="34">
        <v>13040</v>
      </c>
      <c r="D281" s="34" t="s">
        <v>181</v>
      </c>
      <c r="E281" s="35">
        <v>5429.6818270000003</v>
      </c>
      <c r="F281" s="36">
        <v>401</v>
      </c>
      <c r="G281" s="36">
        <v>4</v>
      </c>
      <c r="H281" s="37">
        <v>48.266599999999997</v>
      </c>
      <c r="I281" s="37">
        <v>1.5015000000000001</v>
      </c>
      <c r="J281" s="37">
        <v>3.8643000000000001</v>
      </c>
      <c r="K281" s="37">
        <v>16.001300000000001</v>
      </c>
      <c r="L281" s="37">
        <v>7.7999999999999996E-3</v>
      </c>
      <c r="M281" s="37">
        <v>3490.0029</v>
      </c>
      <c r="N281" s="37">
        <v>22.207000000000001</v>
      </c>
      <c r="O281" s="37">
        <v>0.1585</v>
      </c>
      <c r="P281" s="38">
        <v>4014</v>
      </c>
      <c r="Q281" s="38">
        <v>0</v>
      </c>
      <c r="R281" s="36"/>
      <c r="S281" s="36"/>
      <c r="T281" s="36"/>
      <c r="U281" s="36"/>
      <c r="V281" s="36"/>
      <c r="W281" s="36"/>
      <c r="X281" s="36"/>
      <c r="Y281" s="36"/>
      <c r="Z281" s="36"/>
      <c r="AA281" s="36">
        <v>1</v>
      </c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>
        <v>4</v>
      </c>
      <c r="AS281" s="36"/>
      <c r="AT281" s="36">
        <v>23</v>
      </c>
      <c r="AU281" s="36"/>
      <c r="AV281" s="36"/>
      <c r="AW281" s="36"/>
      <c r="AX281" s="36"/>
      <c r="AY281" s="36"/>
      <c r="AZ281" s="36"/>
      <c r="BA281" s="36"/>
    </row>
    <row r="282" spans="2:53" x14ac:dyDescent="0.2">
      <c r="B282" s="14">
        <v>15030</v>
      </c>
      <c r="C282" s="14">
        <v>15030</v>
      </c>
      <c r="D282" s="14" t="s">
        <v>184</v>
      </c>
      <c r="E282" s="15">
        <v>560.12342490000003</v>
      </c>
      <c r="F282" s="16">
        <v>421</v>
      </c>
      <c r="G282" s="16">
        <v>4</v>
      </c>
      <c r="H282" s="17">
        <v>48.049100000000003</v>
      </c>
      <c r="I282" s="17">
        <v>1.5307999999999999</v>
      </c>
      <c r="J282" s="17">
        <v>3.9594</v>
      </c>
      <c r="K282" s="17">
        <v>15.9984</v>
      </c>
      <c r="L282" s="17">
        <v>1.0800000000000001E-2</v>
      </c>
      <c r="M282" s="17">
        <v>3513.2289999999998</v>
      </c>
      <c r="N282" s="17">
        <v>15.4993</v>
      </c>
      <c r="O282" s="17">
        <v>0.14860000000000001</v>
      </c>
      <c r="P282" s="18">
        <v>4014</v>
      </c>
      <c r="Q282" s="18">
        <v>0</v>
      </c>
      <c r="R282" s="16"/>
      <c r="S282" s="16"/>
      <c r="T282" s="16"/>
      <c r="U282" s="16"/>
      <c r="V282" s="16"/>
      <c r="W282" s="16"/>
      <c r="X282" s="16"/>
      <c r="Y282" s="16"/>
      <c r="Z282" s="16"/>
      <c r="AA282" s="16">
        <v>12</v>
      </c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>
        <v>4</v>
      </c>
      <c r="AT282" s="16">
        <v>3</v>
      </c>
      <c r="AU282" s="16"/>
      <c r="AV282" s="16"/>
      <c r="AW282" s="16"/>
      <c r="AX282" s="16"/>
      <c r="AY282" s="16"/>
      <c r="AZ282" s="16"/>
      <c r="BA282" s="16"/>
    </row>
    <row r="283" spans="2:53" x14ac:dyDescent="0.2">
      <c r="B283" s="14">
        <v>15110</v>
      </c>
      <c r="C283" s="14">
        <v>15110</v>
      </c>
      <c r="D283" s="14" t="s">
        <v>194</v>
      </c>
      <c r="E283" s="15">
        <v>2814.5501129999998</v>
      </c>
      <c r="F283" s="16">
        <v>402</v>
      </c>
      <c r="G283" s="16">
        <v>4</v>
      </c>
      <c r="H283" s="17">
        <v>40.8157</v>
      </c>
      <c r="I283" s="17">
        <v>1.5161</v>
      </c>
      <c r="J283" s="17">
        <v>3.9119000000000002</v>
      </c>
      <c r="K283" s="17">
        <v>15.9984</v>
      </c>
      <c r="L283" s="17">
        <v>1.0500000000000001E-2</v>
      </c>
      <c r="M283" s="17">
        <v>4326.3134</v>
      </c>
      <c r="N283" s="17">
        <v>22.2806</v>
      </c>
      <c r="O283" s="17">
        <v>0.1651</v>
      </c>
      <c r="P283" s="18">
        <v>4014</v>
      </c>
      <c r="Q283" s="18">
        <v>0</v>
      </c>
      <c r="R283" s="16"/>
      <c r="S283" s="16"/>
      <c r="T283" s="16"/>
      <c r="U283" s="16"/>
      <c r="V283" s="16"/>
      <c r="W283" s="16"/>
      <c r="X283" s="16"/>
      <c r="Y283" s="16"/>
      <c r="Z283" s="16"/>
      <c r="AA283" s="16">
        <v>1</v>
      </c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>
        <v>2</v>
      </c>
      <c r="AU283" s="16"/>
      <c r="AV283" s="16"/>
      <c r="AW283" s="16"/>
      <c r="AX283" s="16"/>
      <c r="AY283" s="16"/>
      <c r="AZ283" s="16">
        <v>34</v>
      </c>
      <c r="BA283" s="16"/>
    </row>
    <row r="284" spans="2:53" x14ac:dyDescent="0.2">
      <c r="B284" s="14">
        <v>15160</v>
      </c>
      <c r="C284" s="14">
        <v>15160</v>
      </c>
      <c r="D284" s="14" t="s">
        <v>201</v>
      </c>
      <c r="E284" s="15">
        <v>3542.452663</v>
      </c>
      <c r="F284" s="16">
        <v>421</v>
      </c>
      <c r="G284" s="16">
        <v>4</v>
      </c>
      <c r="H284" s="17">
        <v>52.293999999999997</v>
      </c>
      <c r="I284" s="17">
        <v>1.5087999999999999</v>
      </c>
      <c r="J284" s="17">
        <v>3.8881000000000001</v>
      </c>
      <c r="K284" s="17">
        <v>15.9984</v>
      </c>
      <c r="L284" s="17">
        <v>8.0000000000000002E-3</v>
      </c>
      <c r="M284" s="17">
        <v>3796.7022000000002</v>
      </c>
      <c r="N284" s="17">
        <v>10.117000000000001</v>
      </c>
      <c r="O284" s="17">
        <v>0.13089999999999999</v>
      </c>
      <c r="P284" s="18">
        <v>4014</v>
      </c>
      <c r="Q284" s="18">
        <v>0</v>
      </c>
      <c r="R284" s="16"/>
      <c r="S284" s="16"/>
      <c r="T284" s="16"/>
      <c r="U284" s="16"/>
      <c r="V284" s="16"/>
      <c r="W284" s="16"/>
      <c r="X284" s="16"/>
      <c r="Y284" s="16"/>
      <c r="Z284" s="16"/>
      <c r="AA284" s="16">
        <v>1</v>
      </c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>
        <v>4</v>
      </c>
      <c r="AT284" s="16">
        <v>23</v>
      </c>
      <c r="AU284" s="16"/>
      <c r="AV284" s="16"/>
      <c r="AW284" s="16"/>
      <c r="AX284" s="16"/>
      <c r="AY284" s="16"/>
      <c r="AZ284" s="16"/>
      <c r="BA284" s="16"/>
    </row>
    <row r="285" spans="2:53" x14ac:dyDescent="0.2">
      <c r="B285" s="14">
        <v>15330</v>
      </c>
      <c r="C285" s="14">
        <v>15330</v>
      </c>
      <c r="D285" s="14" t="s">
        <v>220</v>
      </c>
      <c r="E285" s="15">
        <v>8048.7705329999999</v>
      </c>
      <c r="F285" s="16">
        <v>421</v>
      </c>
      <c r="G285" s="16">
        <v>4</v>
      </c>
      <c r="H285" s="17">
        <v>41.6646</v>
      </c>
      <c r="I285" s="17">
        <v>1.5235000000000001</v>
      </c>
      <c r="J285" s="17">
        <v>3.9357000000000002</v>
      </c>
      <c r="K285" s="17">
        <v>16.001799999999999</v>
      </c>
      <c r="L285" s="17">
        <v>9.4999999999999998E-3</v>
      </c>
      <c r="M285" s="17">
        <v>3160.1651999999999</v>
      </c>
      <c r="N285" s="17">
        <v>96.450599999999994</v>
      </c>
      <c r="O285" s="17">
        <v>0.22090000000000001</v>
      </c>
      <c r="P285" s="18">
        <v>4014</v>
      </c>
      <c r="Q285" s="18">
        <v>0</v>
      </c>
      <c r="R285" s="16"/>
      <c r="S285" s="16"/>
      <c r="T285" s="16"/>
      <c r="U285" s="16"/>
      <c r="V285" s="16"/>
      <c r="W285" s="16"/>
      <c r="X285" s="16"/>
      <c r="Y285" s="16"/>
      <c r="Z285" s="16"/>
      <c r="AA285" s="16">
        <v>1</v>
      </c>
      <c r="AB285" s="16"/>
      <c r="AC285" s="16"/>
      <c r="AD285" s="16"/>
      <c r="AE285" s="16"/>
      <c r="AF285" s="16"/>
      <c r="AG285" s="16"/>
      <c r="AH285" s="16"/>
      <c r="AI285" s="16"/>
      <c r="AJ285" s="16">
        <v>5</v>
      </c>
      <c r="AK285" s="16"/>
      <c r="AL285" s="16"/>
      <c r="AM285" s="16"/>
      <c r="AN285" s="16"/>
      <c r="AO285" s="16"/>
      <c r="AP285" s="16"/>
      <c r="AQ285" s="16"/>
      <c r="AR285" s="16"/>
      <c r="AS285" s="16">
        <v>4</v>
      </c>
      <c r="AT285" s="16">
        <v>23</v>
      </c>
      <c r="AU285" s="16"/>
      <c r="AV285" s="16"/>
      <c r="AW285" s="16"/>
      <c r="AX285" s="16"/>
      <c r="AY285" s="16"/>
      <c r="AZ285" s="16"/>
      <c r="BA285" s="16"/>
    </row>
    <row r="286" spans="2:53" x14ac:dyDescent="0.2">
      <c r="B286" s="14">
        <v>15350</v>
      </c>
      <c r="C286" s="14">
        <v>15350</v>
      </c>
      <c r="D286" s="14" t="s">
        <v>222</v>
      </c>
      <c r="E286" s="15">
        <v>6757.9081999999999</v>
      </c>
      <c r="F286" s="16">
        <v>421</v>
      </c>
      <c r="G286" s="16">
        <v>4</v>
      </c>
      <c r="H286" s="17">
        <v>49.8279</v>
      </c>
      <c r="I286" s="17">
        <v>1.5235000000000001</v>
      </c>
      <c r="J286" s="17">
        <v>3.9357000000000002</v>
      </c>
      <c r="K286" s="17">
        <v>15.9984</v>
      </c>
      <c r="L286" s="17">
        <v>8.8999999999999999E-3</v>
      </c>
      <c r="M286" s="17">
        <v>3702.5356999999999</v>
      </c>
      <c r="N286" s="17">
        <v>12.124700000000001</v>
      </c>
      <c r="O286" s="17">
        <v>0.13669999999999999</v>
      </c>
      <c r="P286" s="18">
        <v>4014</v>
      </c>
      <c r="Q286" s="18">
        <v>0</v>
      </c>
      <c r="R286" s="16"/>
      <c r="S286" s="16"/>
      <c r="T286" s="16"/>
      <c r="U286" s="16"/>
      <c r="V286" s="16"/>
      <c r="W286" s="16"/>
      <c r="X286" s="16"/>
      <c r="Y286" s="16"/>
      <c r="Z286" s="16"/>
      <c r="AA286" s="16">
        <v>1</v>
      </c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>
        <v>4</v>
      </c>
      <c r="AT286" s="16">
        <v>23</v>
      </c>
      <c r="AU286" s="16"/>
      <c r="AV286" s="16"/>
      <c r="AW286" s="16"/>
      <c r="AX286" s="16"/>
      <c r="AY286" s="16"/>
      <c r="AZ286" s="16"/>
      <c r="BA286" s="16"/>
    </row>
    <row r="287" spans="2:53" x14ac:dyDescent="0.2">
      <c r="B287" s="14">
        <v>15351</v>
      </c>
      <c r="C287" s="14">
        <v>15351</v>
      </c>
      <c r="D287" s="14" t="s">
        <v>223</v>
      </c>
      <c r="E287" s="15">
        <v>1066.914104</v>
      </c>
      <c r="F287" s="16">
        <v>402</v>
      </c>
      <c r="G287" s="16">
        <v>4</v>
      </c>
      <c r="H287" s="17">
        <v>40.597200000000001</v>
      </c>
      <c r="I287" s="17">
        <v>1.5235000000000001</v>
      </c>
      <c r="J287" s="17">
        <v>3.9357000000000002</v>
      </c>
      <c r="K287" s="17">
        <v>15.9984</v>
      </c>
      <c r="L287" s="17">
        <v>1.1599999999999999E-2</v>
      </c>
      <c r="M287" s="17">
        <v>3362.8011000000001</v>
      </c>
      <c r="N287" s="17">
        <v>82.363100000000003</v>
      </c>
      <c r="O287" s="17">
        <v>0.1628</v>
      </c>
      <c r="P287" s="18">
        <v>4014</v>
      </c>
      <c r="Q287" s="18">
        <v>0</v>
      </c>
      <c r="R287" s="16"/>
      <c r="S287" s="16"/>
      <c r="T287" s="16"/>
      <c r="U287" s="16"/>
      <c r="V287" s="16"/>
      <c r="W287" s="16"/>
      <c r="X287" s="16"/>
      <c r="Y287" s="16"/>
      <c r="Z287" s="16"/>
      <c r="AA287" s="16">
        <v>1</v>
      </c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>
        <v>34</v>
      </c>
      <c r="AT287" s="16">
        <v>2</v>
      </c>
      <c r="AU287" s="16"/>
      <c r="AV287" s="16"/>
      <c r="AW287" s="16"/>
      <c r="AX287" s="16"/>
      <c r="AY287" s="16"/>
      <c r="AZ287" s="16"/>
      <c r="BA287" s="16">
        <v>5</v>
      </c>
    </row>
    <row r="288" spans="2:53" x14ac:dyDescent="0.2">
      <c r="B288" s="14">
        <v>15510</v>
      </c>
      <c r="C288" s="14">
        <v>15510</v>
      </c>
      <c r="D288" s="14" t="s">
        <v>248</v>
      </c>
      <c r="E288" s="15">
        <v>9979.3535909999991</v>
      </c>
      <c r="F288" s="16">
        <v>421</v>
      </c>
      <c r="G288" s="16">
        <v>4</v>
      </c>
      <c r="H288" s="17">
        <v>51.242899999999999</v>
      </c>
      <c r="I288" s="17">
        <v>1.5161</v>
      </c>
      <c r="J288" s="17">
        <v>3.9119000000000002</v>
      </c>
      <c r="K288" s="17">
        <v>15.9984</v>
      </c>
      <c r="L288" s="17">
        <v>8.2000000000000007E-3</v>
      </c>
      <c r="M288" s="17">
        <v>3797.0268000000001</v>
      </c>
      <c r="N288" s="17">
        <v>10.3306</v>
      </c>
      <c r="O288" s="17">
        <v>0.1308</v>
      </c>
      <c r="P288" s="18">
        <v>4014</v>
      </c>
      <c r="Q288" s="18">
        <v>0</v>
      </c>
      <c r="R288" s="16"/>
      <c r="S288" s="16"/>
      <c r="T288" s="16"/>
      <c r="U288" s="16"/>
      <c r="V288" s="16"/>
      <c r="W288" s="16"/>
      <c r="X288" s="16"/>
      <c r="Y288" s="16"/>
      <c r="Z288" s="16"/>
      <c r="AA288" s="16">
        <v>12</v>
      </c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>
        <v>5</v>
      </c>
      <c r="AT288" s="16">
        <v>34</v>
      </c>
      <c r="AU288" s="16"/>
      <c r="AV288" s="16"/>
      <c r="AW288" s="16"/>
      <c r="AX288" s="16"/>
      <c r="AY288" s="16"/>
      <c r="AZ288" s="16"/>
      <c r="BA288" s="16"/>
    </row>
    <row r="289" spans="2:53" x14ac:dyDescent="0.2">
      <c r="B289" s="14">
        <v>15521</v>
      </c>
      <c r="C289" s="14">
        <v>15521</v>
      </c>
      <c r="D289" s="14" t="s">
        <v>250</v>
      </c>
      <c r="E289" s="15">
        <v>1175.8565180000001</v>
      </c>
      <c r="F289" s="16">
        <v>414</v>
      </c>
      <c r="G289" s="16">
        <v>4</v>
      </c>
      <c r="H289" s="17">
        <v>54.678199999999997</v>
      </c>
      <c r="I289" s="17">
        <v>1.5235000000000001</v>
      </c>
      <c r="J289" s="17">
        <v>3.9357000000000002</v>
      </c>
      <c r="K289" s="17">
        <v>17.6721</v>
      </c>
      <c r="L289" s="17">
        <v>1.2699999999999999E-2</v>
      </c>
      <c r="M289" s="17">
        <v>3294.777</v>
      </c>
      <c r="N289" s="17">
        <v>119.7289</v>
      </c>
      <c r="O289" s="17">
        <v>0.2135</v>
      </c>
      <c r="P289" s="18">
        <v>4014</v>
      </c>
      <c r="Q289" s="18">
        <v>0</v>
      </c>
      <c r="R289" s="16"/>
      <c r="S289" s="16"/>
      <c r="T289" s="16"/>
      <c r="U289" s="16"/>
      <c r="V289" s="16"/>
      <c r="W289" s="16"/>
      <c r="X289" s="16"/>
      <c r="Y289" s="16"/>
      <c r="Z289" s="16"/>
      <c r="AA289" s="16">
        <v>1</v>
      </c>
      <c r="AB289" s="16"/>
      <c r="AC289" s="16"/>
      <c r="AD289" s="16"/>
      <c r="AE289" s="16"/>
      <c r="AF289" s="16"/>
      <c r="AG289" s="16"/>
      <c r="AH289" s="16"/>
      <c r="AI289" s="16"/>
      <c r="AJ289" s="16">
        <v>6</v>
      </c>
      <c r="AK289" s="16">
        <v>45</v>
      </c>
      <c r="AL289" s="16"/>
      <c r="AM289" s="16"/>
      <c r="AN289" s="16"/>
      <c r="AO289" s="16"/>
      <c r="AP289" s="16"/>
      <c r="AQ289" s="16"/>
      <c r="AR289" s="16"/>
      <c r="AS289" s="16"/>
      <c r="AT289" s="16">
        <v>2</v>
      </c>
      <c r="AU289" s="16">
        <v>3</v>
      </c>
      <c r="AV289" s="16"/>
      <c r="AW289" s="16"/>
      <c r="AX289" s="16"/>
      <c r="AY289" s="16"/>
      <c r="AZ289" s="16"/>
      <c r="BA289" s="16"/>
    </row>
    <row r="290" spans="2:53" ht="13.5" thickBot="1" x14ac:dyDescent="0.25">
      <c r="B290" s="19">
        <v>90215320</v>
      </c>
      <c r="C290" s="19">
        <v>15320</v>
      </c>
      <c r="D290" s="19" t="s">
        <v>315</v>
      </c>
      <c r="E290" s="20">
        <v>32000.558779999999</v>
      </c>
      <c r="F290" s="21">
        <v>421</v>
      </c>
      <c r="G290" s="21">
        <v>4</v>
      </c>
      <c r="H290" s="22">
        <v>43.056699999999999</v>
      </c>
      <c r="I290" s="22">
        <v>1.5235000000000001</v>
      </c>
      <c r="J290" s="22">
        <v>3.9357000000000002</v>
      </c>
      <c r="K290" s="22">
        <v>16.001799999999999</v>
      </c>
      <c r="L290" s="22">
        <v>8.9999999999999993E-3</v>
      </c>
      <c r="M290" s="22">
        <v>3294.0360000000001</v>
      </c>
      <c r="N290" s="22">
        <v>28.529399999999999</v>
      </c>
      <c r="O290" s="22">
        <v>0.1731</v>
      </c>
      <c r="P290" s="23">
        <v>4014</v>
      </c>
      <c r="Q290" s="23">
        <v>0</v>
      </c>
      <c r="R290" s="21"/>
      <c r="S290" s="21"/>
      <c r="T290" s="21"/>
      <c r="U290" s="21"/>
      <c r="V290" s="21"/>
      <c r="W290" s="21"/>
      <c r="X290" s="21"/>
      <c r="Y290" s="21"/>
      <c r="Z290" s="21"/>
      <c r="AA290" s="21">
        <v>12</v>
      </c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>
        <v>5</v>
      </c>
      <c r="AS290" s="21"/>
      <c r="AT290" s="21">
        <v>34</v>
      </c>
      <c r="AU290" s="21"/>
      <c r="AV290" s="21"/>
      <c r="AW290" s="21"/>
      <c r="AX290" s="21"/>
      <c r="AY290" s="21"/>
      <c r="AZ290" s="21"/>
      <c r="BA290" s="21"/>
    </row>
    <row r="291" spans="2:53" x14ac:dyDescent="0.2">
      <c r="B291" s="53">
        <v>16040</v>
      </c>
      <c r="C291" s="53">
        <v>16040</v>
      </c>
      <c r="D291" s="53" t="s">
        <v>259</v>
      </c>
      <c r="E291" s="54">
        <v>26173.701779999999</v>
      </c>
      <c r="F291" s="55">
        <v>404</v>
      </c>
      <c r="G291" s="55">
        <v>4</v>
      </c>
      <c r="H291" s="56">
        <v>30.67</v>
      </c>
      <c r="I291" s="56">
        <v>1.3511</v>
      </c>
      <c r="J291" s="56">
        <v>3.5663999999999998</v>
      </c>
      <c r="K291" s="56">
        <v>22.820499999999999</v>
      </c>
      <c r="L291" s="56">
        <v>1.77E-2</v>
      </c>
      <c r="M291" s="56">
        <v>5265.4758000000002</v>
      </c>
      <c r="N291" s="56">
        <v>20.745799999999999</v>
      </c>
      <c r="O291" s="56">
        <v>0.14080000000000001</v>
      </c>
      <c r="P291" s="57">
        <v>4015</v>
      </c>
      <c r="Q291" s="57">
        <v>1</v>
      </c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>
        <v>12</v>
      </c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>
        <v>34</v>
      </c>
      <c r="AW291" s="55"/>
      <c r="AX291" s="55"/>
      <c r="AY291" s="55"/>
      <c r="AZ291" s="55">
        <v>5</v>
      </c>
      <c r="BA291" s="55"/>
    </row>
    <row r="292" spans="2:53" x14ac:dyDescent="0.2">
      <c r="B292" s="34">
        <v>15131</v>
      </c>
      <c r="C292" s="34">
        <v>15131</v>
      </c>
      <c r="D292" s="34" t="s">
        <v>198</v>
      </c>
      <c r="E292" s="35">
        <v>1694.075018</v>
      </c>
      <c r="F292" s="36">
        <v>405</v>
      </c>
      <c r="G292" s="36">
        <v>4</v>
      </c>
      <c r="H292" s="37">
        <v>30.284099999999999</v>
      </c>
      <c r="I292" s="37">
        <v>1.4708000000000001</v>
      </c>
      <c r="J292" s="37">
        <v>3.7759</v>
      </c>
      <c r="K292" s="37">
        <v>23.5655</v>
      </c>
      <c r="L292" s="37">
        <v>2.3400000000000001E-2</v>
      </c>
      <c r="M292" s="37">
        <v>5133.6180999999997</v>
      </c>
      <c r="N292" s="37">
        <v>23.587499999999999</v>
      </c>
      <c r="O292" s="37">
        <v>0.15340000000000001</v>
      </c>
      <c r="P292" s="38">
        <v>4015</v>
      </c>
      <c r="Q292" s="38">
        <v>0</v>
      </c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>
        <v>1</v>
      </c>
      <c r="AC292" s="36">
        <v>2</v>
      </c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>
        <v>3</v>
      </c>
      <c r="AW292" s="36"/>
      <c r="AX292" s="36"/>
      <c r="AY292" s="36"/>
      <c r="AZ292" s="36">
        <v>45</v>
      </c>
      <c r="BA292" s="36"/>
    </row>
    <row r="293" spans="2:53" x14ac:dyDescent="0.2">
      <c r="B293" s="14">
        <v>15132</v>
      </c>
      <c r="C293" s="14">
        <v>15132</v>
      </c>
      <c r="D293" s="14" t="s">
        <v>199</v>
      </c>
      <c r="E293" s="15">
        <v>929.1137248</v>
      </c>
      <c r="F293" s="16">
        <v>405</v>
      </c>
      <c r="G293" s="16">
        <v>4</v>
      </c>
      <c r="H293" s="17">
        <v>24.344100000000001</v>
      </c>
      <c r="I293" s="17">
        <v>1.6503000000000001</v>
      </c>
      <c r="J293" s="17">
        <v>4.0902000000000003</v>
      </c>
      <c r="K293" s="17">
        <v>23.5655</v>
      </c>
      <c r="L293" s="17">
        <v>3.3399999999999999E-2</v>
      </c>
      <c r="M293" s="17">
        <v>4842.4342999999999</v>
      </c>
      <c r="N293" s="17">
        <v>45.032800000000002</v>
      </c>
      <c r="O293" s="17">
        <v>0.16339999999999999</v>
      </c>
      <c r="P293" s="18">
        <v>4015</v>
      </c>
      <c r="Q293" s="18">
        <v>0</v>
      </c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>
        <v>12</v>
      </c>
      <c r="AC293" s="16"/>
      <c r="AD293" s="16"/>
      <c r="AE293" s="16"/>
      <c r="AF293" s="16"/>
      <c r="AG293" s="16"/>
      <c r="AH293" s="16"/>
      <c r="AI293" s="16"/>
      <c r="AJ293" s="16"/>
      <c r="AK293" s="16">
        <v>6</v>
      </c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>
        <v>3</v>
      </c>
      <c r="AW293" s="16"/>
      <c r="AX293" s="16"/>
      <c r="AY293" s="16"/>
      <c r="AZ293" s="16">
        <v>45</v>
      </c>
      <c r="BA293" s="16"/>
    </row>
    <row r="294" spans="2:53" x14ac:dyDescent="0.2">
      <c r="B294" s="14">
        <v>15402</v>
      </c>
      <c r="C294" s="14">
        <v>15402</v>
      </c>
      <c r="D294" s="14" t="s">
        <v>231</v>
      </c>
      <c r="E294" s="15">
        <v>10506.12909</v>
      </c>
      <c r="F294" s="16">
        <v>405</v>
      </c>
      <c r="G294" s="16">
        <v>4</v>
      </c>
      <c r="H294" s="17">
        <v>19.491700000000002</v>
      </c>
      <c r="I294" s="17">
        <v>1.7176</v>
      </c>
      <c r="J294" s="17">
        <v>4.2409999999999997</v>
      </c>
      <c r="K294" s="17">
        <v>22.817799999999998</v>
      </c>
      <c r="L294" s="17">
        <v>2.3599999999999999E-2</v>
      </c>
      <c r="M294" s="17">
        <v>5666.9364999999998</v>
      </c>
      <c r="N294" s="17">
        <v>15.0183</v>
      </c>
      <c r="O294" s="17">
        <v>0.1085</v>
      </c>
      <c r="P294" s="18">
        <v>4015</v>
      </c>
      <c r="Q294" s="18">
        <v>0</v>
      </c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>
        <v>1</v>
      </c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>
        <v>2</v>
      </c>
      <c r="AW294" s="16"/>
      <c r="AX294" s="16"/>
      <c r="AY294" s="16"/>
      <c r="AZ294" s="16">
        <v>34</v>
      </c>
      <c r="BA294" s="16"/>
    </row>
    <row r="295" spans="2:53" x14ac:dyDescent="0.2">
      <c r="B295" s="14">
        <v>15403</v>
      </c>
      <c r="C295" s="14">
        <v>15403</v>
      </c>
      <c r="D295" s="14" t="s">
        <v>232</v>
      </c>
      <c r="E295" s="15">
        <v>989.9608207</v>
      </c>
      <c r="F295" s="16">
        <v>405</v>
      </c>
      <c r="G295" s="16">
        <v>4</v>
      </c>
      <c r="H295" s="17">
        <v>18.3062</v>
      </c>
      <c r="I295" s="17">
        <v>1.7176</v>
      </c>
      <c r="J295" s="17">
        <v>4.2409999999999997</v>
      </c>
      <c r="K295" s="17">
        <v>22.817799999999998</v>
      </c>
      <c r="L295" s="17">
        <v>2.7400000000000001E-2</v>
      </c>
      <c r="M295" s="17">
        <v>4798.8512000000001</v>
      </c>
      <c r="N295" s="17">
        <v>61.174799999999998</v>
      </c>
      <c r="O295" s="17">
        <v>0.14949999999999999</v>
      </c>
      <c r="P295" s="18">
        <v>4015</v>
      </c>
      <c r="Q295" s="18">
        <v>0</v>
      </c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>
        <v>1</v>
      </c>
      <c r="AC295" s="16"/>
      <c r="AD295" s="16"/>
      <c r="AE295" s="16"/>
      <c r="AF295" s="16"/>
      <c r="AG295" s="16"/>
      <c r="AH295" s="16"/>
      <c r="AI295" s="16"/>
      <c r="AJ295" s="16"/>
      <c r="AK295" s="16">
        <v>4</v>
      </c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>
        <v>2</v>
      </c>
      <c r="AW295" s="16"/>
      <c r="AX295" s="16"/>
      <c r="AY295" s="16"/>
      <c r="AZ295" s="16">
        <v>3</v>
      </c>
      <c r="BA295" s="16"/>
    </row>
    <row r="296" spans="2:53" x14ac:dyDescent="0.2">
      <c r="B296" s="14">
        <v>16061</v>
      </c>
      <c r="C296" s="14">
        <v>16061</v>
      </c>
      <c r="D296" s="14" t="s">
        <v>260</v>
      </c>
      <c r="E296" s="15">
        <v>884.74608750000004</v>
      </c>
      <c r="F296" s="16">
        <v>404</v>
      </c>
      <c r="G296" s="16">
        <v>4</v>
      </c>
      <c r="H296" s="17">
        <v>27.666899999999998</v>
      </c>
      <c r="I296" s="17">
        <v>1.5161</v>
      </c>
      <c r="J296" s="17">
        <v>3.9119000000000002</v>
      </c>
      <c r="K296" s="17">
        <v>17.0076</v>
      </c>
      <c r="L296" s="17">
        <v>9.2999999999999992E-3</v>
      </c>
      <c r="M296" s="17">
        <v>5132.2344000000003</v>
      </c>
      <c r="N296" s="17">
        <v>13.1624</v>
      </c>
      <c r="O296" s="17">
        <v>0.1124</v>
      </c>
      <c r="P296" s="18">
        <v>4015</v>
      </c>
      <c r="Q296" s="18">
        <v>0</v>
      </c>
      <c r="R296" s="16"/>
      <c r="S296" s="16"/>
      <c r="T296" s="16"/>
      <c r="U296" s="16"/>
      <c r="V296" s="16"/>
      <c r="W296" s="16"/>
      <c r="X296" s="16"/>
      <c r="Y296" s="16"/>
      <c r="Z296" s="16"/>
      <c r="AA296" s="16">
        <v>12</v>
      </c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>
        <v>3</v>
      </c>
      <c r="AU296" s="16"/>
      <c r="AV296" s="16">
        <v>4</v>
      </c>
      <c r="AW296" s="16"/>
      <c r="AX296" s="16"/>
      <c r="AY296" s="16"/>
      <c r="AZ296" s="16">
        <v>5</v>
      </c>
      <c r="BA296" s="16"/>
    </row>
    <row r="297" spans="2:53" x14ac:dyDescent="0.2">
      <c r="B297" s="14">
        <v>16130</v>
      </c>
      <c r="C297" s="14">
        <v>16130</v>
      </c>
      <c r="D297" s="14" t="s">
        <v>266</v>
      </c>
      <c r="E297" s="15">
        <v>20548.545440000002</v>
      </c>
      <c r="F297" s="16">
        <v>414</v>
      </c>
      <c r="G297" s="16">
        <v>4</v>
      </c>
      <c r="H297" s="17">
        <v>33.209299999999999</v>
      </c>
      <c r="I297" s="17">
        <v>1.5161</v>
      </c>
      <c r="J297" s="17">
        <v>3.9119000000000002</v>
      </c>
      <c r="K297" s="17">
        <v>15.9984</v>
      </c>
      <c r="L297" s="17">
        <v>8.6999999999999994E-3</v>
      </c>
      <c r="M297" s="17">
        <v>4761.4712</v>
      </c>
      <c r="N297" s="17">
        <v>9.7987000000000002</v>
      </c>
      <c r="O297" s="17">
        <v>0.1062</v>
      </c>
      <c r="P297" s="18">
        <v>4015</v>
      </c>
      <c r="Q297" s="18">
        <v>0</v>
      </c>
      <c r="R297" s="16"/>
      <c r="S297" s="16"/>
      <c r="T297" s="16"/>
      <c r="U297" s="16"/>
      <c r="V297" s="16"/>
      <c r="W297" s="16"/>
      <c r="X297" s="16"/>
      <c r="Y297" s="16"/>
      <c r="Z297" s="16"/>
      <c r="AA297" s="16">
        <v>12</v>
      </c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>
        <v>5</v>
      </c>
      <c r="AT297" s="16">
        <v>3</v>
      </c>
      <c r="AU297" s="16"/>
      <c r="AV297" s="16">
        <v>4</v>
      </c>
      <c r="AW297" s="16"/>
      <c r="AX297" s="16"/>
      <c r="AY297" s="16"/>
      <c r="AZ297" s="16"/>
      <c r="BA297" s="16"/>
    </row>
    <row r="298" spans="2:53" x14ac:dyDescent="0.2">
      <c r="B298" s="14">
        <v>16190</v>
      </c>
      <c r="C298" s="14">
        <v>16190</v>
      </c>
      <c r="D298" s="14" t="s">
        <v>273</v>
      </c>
      <c r="E298" s="15">
        <v>19464.83929</v>
      </c>
      <c r="F298" s="16">
        <v>422</v>
      </c>
      <c r="G298" s="16">
        <v>4</v>
      </c>
      <c r="H298" s="17">
        <v>17.515599999999999</v>
      </c>
      <c r="I298" s="17">
        <v>1.3585</v>
      </c>
      <c r="J298" s="17">
        <v>3.5465</v>
      </c>
      <c r="K298" s="17">
        <v>22.8202</v>
      </c>
      <c r="L298" s="17">
        <v>1.5299999999999999E-2</v>
      </c>
      <c r="M298" s="17">
        <v>6104.0893999999998</v>
      </c>
      <c r="N298" s="17">
        <v>6.7603</v>
      </c>
      <c r="O298" s="17">
        <v>6.9800000000000001E-2</v>
      </c>
      <c r="P298" s="18">
        <v>4015</v>
      </c>
      <c r="Q298" s="18">
        <v>0</v>
      </c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>
        <v>12</v>
      </c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>
        <v>34</v>
      </c>
      <c r="AW298" s="16"/>
      <c r="AX298" s="16"/>
      <c r="AY298" s="16"/>
      <c r="AZ298" s="16"/>
      <c r="BA298" s="16"/>
    </row>
    <row r="299" spans="2:53" x14ac:dyDescent="0.2">
      <c r="B299" s="14">
        <v>16200</v>
      </c>
      <c r="C299" s="14">
        <v>16200</v>
      </c>
      <c r="D299" s="14" t="s">
        <v>274</v>
      </c>
      <c r="E299" s="15">
        <v>9647.9065809999993</v>
      </c>
      <c r="F299" s="16">
        <v>404</v>
      </c>
      <c r="G299" s="16">
        <v>4</v>
      </c>
      <c r="H299" s="17">
        <v>23.2377</v>
      </c>
      <c r="I299" s="17">
        <v>1.3585</v>
      </c>
      <c r="J299" s="17">
        <v>3.5465</v>
      </c>
      <c r="K299" s="17">
        <v>22.817799999999998</v>
      </c>
      <c r="L299" s="17">
        <v>1.6E-2</v>
      </c>
      <c r="M299" s="17">
        <v>5695.3150999999998</v>
      </c>
      <c r="N299" s="17">
        <v>13.835000000000001</v>
      </c>
      <c r="O299" s="17">
        <v>0.1051</v>
      </c>
      <c r="P299" s="18">
        <v>4015</v>
      </c>
      <c r="Q299" s="18">
        <v>0</v>
      </c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>
        <v>12</v>
      </c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>
        <v>3</v>
      </c>
      <c r="AW299" s="16"/>
      <c r="AX299" s="16"/>
      <c r="AY299" s="16"/>
      <c r="AZ299" s="16">
        <v>4</v>
      </c>
      <c r="BA299" s="16"/>
    </row>
    <row r="300" spans="2:53" x14ac:dyDescent="0.2">
      <c r="B300" s="14">
        <v>16201</v>
      </c>
      <c r="C300" s="14">
        <v>16201</v>
      </c>
      <c r="D300" s="14" t="s">
        <v>275</v>
      </c>
      <c r="E300" s="15">
        <v>3085.9411960000002</v>
      </c>
      <c r="F300" s="16">
        <v>404</v>
      </c>
      <c r="G300" s="16">
        <v>4</v>
      </c>
      <c r="H300" s="17">
        <v>16.0077</v>
      </c>
      <c r="I300" s="17">
        <v>1.3585</v>
      </c>
      <c r="J300" s="17">
        <v>3.5465</v>
      </c>
      <c r="K300" s="17">
        <v>24.023</v>
      </c>
      <c r="L300" s="17">
        <v>1.7999999999999999E-2</v>
      </c>
      <c r="M300" s="17">
        <v>5511.3190000000004</v>
      </c>
      <c r="N300" s="17">
        <v>74.998699999999999</v>
      </c>
      <c r="O300" s="17">
        <v>9.7299999999999998E-2</v>
      </c>
      <c r="P300" s="18">
        <v>4015</v>
      </c>
      <c r="Q300" s="18">
        <v>0</v>
      </c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>
        <v>12</v>
      </c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>
        <v>35</v>
      </c>
      <c r="AW300" s="16"/>
      <c r="AX300" s="16"/>
      <c r="AY300" s="16"/>
      <c r="AZ300" s="16"/>
      <c r="BA300" s="16">
        <v>4</v>
      </c>
    </row>
    <row r="301" spans="2:53" x14ac:dyDescent="0.2">
      <c r="B301" s="14">
        <v>90116060</v>
      </c>
      <c r="C301" s="14">
        <v>16060</v>
      </c>
      <c r="D301" s="14" t="s">
        <v>322</v>
      </c>
      <c r="E301" s="15">
        <v>285.0024818</v>
      </c>
      <c r="F301" s="16">
        <v>414</v>
      </c>
      <c r="G301" s="16">
        <v>4</v>
      </c>
      <c r="H301" s="17">
        <v>26.577999999999999</v>
      </c>
      <c r="I301" s="17">
        <v>1.5161</v>
      </c>
      <c r="J301" s="17">
        <v>3.9119000000000002</v>
      </c>
      <c r="K301" s="17">
        <v>15.9984</v>
      </c>
      <c r="L301" s="17">
        <v>8.6E-3</v>
      </c>
      <c r="M301" s="17">
        <v>5298.9539000000004</v>
      </c>
      <c r="N301" s="17">
        <v>7.0571000000000002</v>
      </c>
      <c r="O301" s="17">
        <v>8.6699999999999999E-2</v>
      </c>
      <c r="P301" s="18">
        <v>4015</v>
      </c>
      <c r="Q301" s="18">
        <v>0</v>
      </c>
      <c r="R301" s="16"/>
      <c r="S301" s="16"/>
      <c r="T301" s="16"/>
      <c r="U301" s="16"/>
      <c r="V301" s="16"/>
      <c r="W301" s="16"/>
      <c r="X301" s="16"/>
      <c r="Y301" s="16"/>
      <c r="Z301" s="16"/>
      <c r="AA301" s="16">
        <v>1</v>
      </c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>
        <v>2</v>
      </c>
      <c r="AU301" s="16"/>
      <c r="AV301" s="16">
        <v>34</v>
      </c>
      <c r="AW301" s="16"/>
      <c r="AX301" s="16"/>
      <c r="AY301" s="16"/>
      <c r="AZ301" s="16"/>
      <c r="BA301" s="16"/>
    </row>
    <row r="302" spans="2:53" ht="13.5" thickBot="1" x14ac:dyDescent="0.25">
      <c r="B302" s="19">
        <v>90216060</v>
      </c>
      <c r="C302" s="19">
        <v>16060</v>
      </c>
      <c r="D302" s="19" t="s">
        <v>322</v>
      </c>
      <c r="E302" s="20">
        <v>7341.4840599999998</v>
      </c>
      <c r="F302" s="21">
        <v>414</v>
      </c>
      <c r="G302" s="21">
        <v>4</v>
      </c>
      <c r="H302" s="22">
        <v>22.898499999999999</v>
      </c>
      <c r="I302" s="22">
        <v>1.5161</v>
      </c>
      <c r="J302" s="22">
        <v>3.9119000000000002</v>
      </c>
      <c r="K302" s="22">
        <v>17.0076</v>
      </c>
      <c r="L302" s="22">
        <v>9.1000000000000004E-3</v>
      </c>
      <c r="M302" s="22">
        <v>5472.8797000000004</v>
      </c>
      <c r="N302" s="22">
        <v>7.2668999999999997</v>
      </c>
      <c r="O302" s="22">
        <v>8.3000000000000004E-2</v>
      </c>
      <c r="P302" s="23">
        <v>4015</v>
      </c>
      <c r="Q302" s="23">
        <v>0</v>
      </c>
      <c r="R302" s="21"/>
      <c r="S302" s="21"/>
      <c r="T302" s="21"/>
      <c r="U302" s="21"/>
      <c r="V302" s="21"/>
      <c r="W302" s="21"/>
      <c r="X302" s="21"/>
      <c r="Y302" s="21"/>
      <c r="Z302" s="21"/>
      <c r="AA302" s="21">
        <v>12</v>
      </c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>
        <v>3</v>
      </c>
      <c r="AU302" s="21"/>
      <c r="AV302" s="21">
        <v>45</v>
      </c>
      <c r="AW302" s="21"/>
      <c r="AX302" s="21"/>
      <c r="AY302" s="21"/>
      <c r="AZ302" s="21"/>
      <c r="BA302" s="21"/>
    </row>
    <row r="303" spans="2:53" x14ac:dyDescent="0.2">
      <c r="B303" s="53">
        <v>90216090</v>
      </c>
      <c r="C303" s="53">
        <v>16090</v>
      </c>
      <c r="D303" s="53" t="s">
        <v>324</v>
      </c>
      <c r="E303" s="54">
        <v>23143.72279</v>
      </c>
      <c r="F303" s="55">
        <v>419</v>
      </c>
      <c r="G303" s="55">
        <v>4</v>
      </c>
      <c r="H303" s="56">
        <v>51.985700000000001</v>
      </c>
      <c r="I303" s="56">
        <v>2.3472</v>
      </c>
      <c r="J303" s="56">
        <v>5.6425999999999998</v>
      </c>
      <c r="K303" s="56">
        <v>33.9694</v>
      </c>
      <c r="L303" s="56">
        <v>2.3099999999999999E-2</v>
      </c>
      <c r="M303" s="56">
        <v>2947.2930000000001</v>
      </c>
      <c r="N303" s="56">
        <v>31.997900000000001</v>
      </c>
      <c r="O303" s="56">
        <v>0.19620000000000001</v>
      </c>
      <c r="P303" s="57">
        <v>4016</v>
      </c>
      <c r="Q303" s="57">
        <v>1</v>
      </c>
      <c r="R303" s="55"/>
      <c r="S303" s="55"/>
      <c r="T303" s="55"/>
      <c r="U303" s="55"/>
      <c r="V303" s="55"/>
      <c r="W303" s="55"/>
      <c r="X303" s="55"/>
      <c r="Y303" s="55"/>
      <c r="Z303" s="55">
        <v>12</v>
      </c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>
        <v>5</v>
      </c>
      <c r="AS303" s="55">
        <v>3</v>
      </c>
      <c r="AT303" s="55">
        <v>4</v>
      </c>
      <c r="AU303" s="55"/>
      <c r="AV303" s="55"/>
      <c r="AW303" s="55"/>
      <c r="AX303" s="55"/>
      <c r="AY303" s="55"/>
      <c r="AZ303" s="55"/>
      <c r="BA303" s="55"/>
    </row>
    <row r="304" spans="2:53" x14ac:dyDescent="0.2">
      <c r="B304" s="34">
        <v>15010</v>
      </c>
      <c r="C304" s="34">
        <v>15010</v>
      </c>
      <c r="D304" s="34" t="s">
        <v>182</v>
      </c>
      <c r="E304" s="35">
        <v>1858.539217</v>
      </c>
      <c r="F304" s="36">
        <v>413</v>
      </c>
      <c r="G304" s="36">
        <v>4</v>
      </c>
      <c r="H304" s="37">
        <v>65.078699999999998</v>
      </c>
      <c r="I304" s="37">
        <v>2.3872</v>
      </c>
      <c r="J304" s="37">
        <v>5.6268000000000002</v>
      </c>
      <c r="K304" s="37">
        <v>30.469799999999999</v>
      </c>
      <c r="L304" s="37">
        <v>5.4300000000000001E-2</v>
      </c>
      <c r="M304" s="37">
        <v>4124.8792000000003</v>
      </c>
      <c r="N304" s="37">
        <v>25.821300000000001</v>
      </c>
      <c r="O304" s="37">
        <v>0.18479999999999999</v>
      </c>
      <c r="P304" s="38">
        <v>4016</v>
      </c>
      <c r="Q304" s="38">
        <v>0</v>
      </c>
      <c r="R304" s="36"/>
      <c r="S304" s="36"/>
      <c r="T304" s="36"/>
      <c r="U304" s="36"/>
      <c r="V304" s="36"/>
      <c r="W304" s="36"/>
      <c r="X304" s="36"/>
      <c r="Y304" s="36"/>
      <c r="Z304" s="36">
        <v>1</v>
      </c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>
        <v>2</v>
      </c>
      <c r="AT304" s="36"/>
      <c r="AU304" s="36">
        <v>3</v>
      </c>
      <c r="AV304" s="36"/>
      <c r="AW304" s="36"/>
      <c r="AX304" s="36"/>
      <c r="AY304" s="36"/>
      <c r="AZ304" s="36">
        <v>4</v>
      </c>
      <c r="BA304" s="36"/>
    </row>
    <row r="305" spans="2:53" x14ac:dyDescent="0.2">
      <c r="B305" s="14">
        <v>15101</v>
      </c>
      <c r="C305" s="14">
        <v>15101</v>
      </c>
      <c r="D305" s="14" t="s">
        <v>193</v>
      </c>
      <c r="E305" s="15">
        <v>1062.8790750000001</v>
      </c>
      <c r="F305" s="16">
        <v>403</v>
      </c>
      <c r="G305" s="16">
        <v>4</v>
      </c>
      <c r="H305" s="17">
        <v>46.660400000000003</v>
      </c>
      <c r="I305" s="17">
        <v>2.1705000000000001</v>
      </c>
      <c r="J305" s="17">
        <v>5.3514999999999997</v>
      </c>
      <c r="K305" s="17">
        <v>15.9984</v>
      </c>
      <c r="L305" s="17">
        <v>2.0899999999999998E-2</v>
      </c>
      <c r="M305" s="17">
        <v>4038.8272999999999</v>
      </c>
      <c r="N305" s="17">
        <v>28.977</v>
      </c>
      <c r="O305" s="17">
        <v>0.19209999999999999</v>
      </c>
      <c r="P305" s="18">
        <v>4016</v>
      </c>
      <c r="Q305" s="18">
        <v>0</v>
      </c>
      <c r="R305" s="16"/>
      <c r="S305" s="16"/>
      <c r="T305" s="16"/>
      <c r="U305" s="16"/>
      <c r="V305" s="16"/>
      <c r="W305" s="16"/>
      <c r="X305" s="16"/>
      <c r="Y305" s="16"/>
      <c r="Z305" s="16">
        <v>1</v>
      </c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>
        <v>2</v>
      </c>
      <c r="AU305" s="16"/>
      <c r="AV305" s="16"/>
      <c r="AW305" s="16"/>
      <c r="AX305" s="16"/>
      <c r="AY305" s="16"/>
      <c r="AZ305" s="16">
        <v>34</v>
      </c>
      <c r="BA305" s="16"/>
    </row>
    <row r="306" spans="2:53" x14ac:dyDescent="0.2">
      <c r="B306" s="14">
        <v>15120</v>
      </c>
      <c r="C306" s="14">
        <v>15120</v>
      </c>
      <c r="D306" s="14" t="s">
        <v>196</v>
      </c>
      <c r="E306" s="15">
        <v>7088.8899680000004</v>
      </c>
      <c r="F306" s="16">
        <v>403</v>
      </c>
      <c r="G306" s="16">
        <v>4</v>
      </c>
      <c r="H306" s="17">
        <v>46.512300000000003</v>
      </c>
      <c r="I306" s="17">
        <v>2.4272999999999998</v>
      </c>
      <c r="J306" s="17">
        <v>5.6109999999999998</v>
      </c>
      <c r="K306" s="17">
        <v>25.181899999999999</v>
      </c>
      <c r="L306" s="17">
        <v>2.81E-2</v>
      </c>
      <c r="M306" s="17">
        <v>3886.1291999999999</v>
      </c>
      <c r="N306" s="17">
        <v>27.8538</v>
      </c>
      <c r="O306" s="17">
        <v>0.19020000000000001</v>
      </c>
      <c r="P306" s="18">
        <v>4016</v>
      </c>
      <c r="Q306" s="18">
        <v>0</v>
      </c>
      <c r="R306" s="16"/>
      <c r="S306" s="16"/>
      <c r="T306" s="16"/>
      <c r="U306" s="16"/>
      <c r="V306" s="16"/>
      <c r="W306" s="16"/>
      <c r="X306" s="16"/>
      <c r="Y306" s="16"/>
      <c r="Z306" s="16">
        <v>1</v>
      </c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>
        <v>2</v>
      </c>
      <c r="AT306" s="16">
        <v>3</v>
      </c>
      <c r="AU306" s="16"/>
      <c r="AV306" s="16"/>
      <c r="AW306" s="16"/>
      <c r="AX306" s="16"/>
      <c r="AY306" s="16"/>
      <c r="AZ306" s="16">
        <v>45</v>
      </c>
      <c r="BA306" s="16"/>
    </row>
    <row r="307" spans="2:53" x14ac:dyDescent="0.2">
      <c r="B307" s="14">
        <v>15310</v>
      </c>
      <c r="C307" s="14">
        <v>15310</v>
      </c>
      <c r="D307" s="14" t="s">
        <v>218</v>
      </c>
      <c r="E307" s="15">
        <v>4938.0758560000004</v>
      </c>
      <c r="F307" s="16">
        <v>419</v>
      </c>
      <c r="G307" s="16">
        <v>4</v>
      </c>
      <c r="H307" s="17">
        <v>56.700200000000002</v>
      </c>
      <c r="I307" s="17">
        <v>2.3472</v>
      </c>
      <c r="J307" s="17">
        <v>5.6425999999999998</v>
      </c>
      <c r="K307" s="17">
        <v>25.181899999999999</v>
      </c>
      <c r="L307" s="17">
        <v>2.2100000000000002E-2</v>
      </c>
      <c r="M307" s="17">
        <v>3158.8521000000001</v>
      </c>
      <c r="N307" s="17">
        <v>21.274899999999999</v>
      </c>
      <c r="O307" s="17">
        <v>0.1749</v>
      </c>
      <c r="P307" s="18">
        <v>4016</v>
      </c>
      <c r="Q307" s="18">
        <v>0</v>
      </c>
      <c r="R307" s="16"/>
      <c r="S307" s="16"/>
      <c r="T307" s="16"/>
      <c r="U307" s="16"/>
      <c r="V307" s="16"/>
      <c r="W307" s="16"/>
      <c r="X307" s="16"/>
      <c r="Y307" s="16"/>
      <c r="Z307" s="16">
        <v>1</v>
      </c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>
        <v>24</v>
      </c>
      <c r="AT307" s="16">
        <v>3</v>
      </c>
      <c r="AU307" s="16"/>
      <c r="AV307" s="16"/>
      <c r="AW307" s="16"/>
      <c r="AX307" s="16"/>
      <c r="AY307" s="16"/>
      <c r="AZ307" s="16"/>
      <c r="BA307" s="16"/>
    </row>
    <row r="308" spans="2:53" x14ac:dyDescent="0.2">
      <c r="B308" s="14">
        <v>15390</v>
      </c>
      <c r="C308" s="14">
        <v>15390</v>
      </c>
      <c r="D308" s="14" t="s">
        <v>228</v>
      </c>
      <c r="E308" s="15">
        <v>3255.816198</v>
      </c>
      <c r="F308" s="16">
        <v>413</v>
      </c>
      <c r="G308" s="16">
        <v>4</v>
      </c>
      <c r="H308" s="17">
        <v>77.721100000000007</v>
      </c>
      <c r="I308" s="17">
        <v>2.2591000000000001</v>
      </c>
      <c r="J308" s="17">
        <v>5.6496000000000004</v>
      </c>
      <c r="K308" s="17">
        <v>29.8643</v>
      </c>
      <c r="L308" s="17">
        <v>5.2699999999999997E-2</v>
      </c>
      <c r="M308" s="17">
        <v>3612.998</v>
      </c>
      <c r="N308" s="17">
        <v>20.013300000000001</v>
      </c>
      <c r="O308" s="17">
        <v>0.17130000000000001</v>
      </c>
      <c r="P308" s="18">
        <v>4016</v>
      </c>
      <c r="Q308" s="18">
        <v>0</v>
      </c>
      <c r="R308" s="16"/>
      <c r="S308" s="16"/>
      <c r="T308" s="16"/>
      <c r="U308" s="16"/>
      <c r="V308" s="16"/>
      <c r="W308" s="16"/>
      <c r="X308" s="16"/>
      <c r="Y308" s="16"/>
      <c r="Z308" s="16">
        <v>12</v>
      </c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>
        <v>4</v>
      </c>
      <c r="AT308" s="16"/>
      <c r="AU308" s="16">
        <v>3</v>
      </c>
      <c r="AV308" s="16"/>
      <c r="AW308" s="16"/>
      <c r="AX308" s="16"/>
      <c r="AY308" s="16"/>
      <c r="AZ308" s="16"/>
      <c r="BA308" s="16"/>
    </row>
    <row r="309" spans="2:53" x14ac:dyDescent="0.2">
      <c r="B309" s="14">
        <v>15450</v>
      </c>
      <c r="C309" s="14">
        <v>15450</v>
      </c>
      <c r="D309" s="14" t="s">
        <v>239</v>
      </c>
      <c r="E309" s="15">
        <v>4549.0808660000002</v>
      </c>
      <c r="F309" s="16">
        <v>413</v>
      </c>
      <c r="G309" s="16">
        <v>4</v>
      </c>
      <c r="H309" s="17">
        <v>77.633399999999995</v>
      </c>
      <c r="I309" s="17">
        <v>2.2109999999999999</v>
      </c>
      <c r="J309" s="17">
        <v>5.6406999999999998</v>
      </c>
      <c r="K309" s="17">
        <v>29.8643</v>
      </c>
      <c r="L309" s="17">
        <v>4.7199999999999999E-2</v>
      </c>
      <c r="M309" s="17">
        <v>3464.2925</v>
      </c>
      <c r="N309" s="17">
        <v>33.953899999999997</v>
      </c>
      <c r="O309" s="17">
        <v>0.1991</v>
      </c>
      <c r="P309" s="18">
        <v>4016</v>
      </c>
      <c r="Q309" s="18">
        <v>0</v>
      </c>
      <c r="R309" s="16"/>
      <c r="S309" s="16"/>
      <c r="T309" s="16"/>
      <c r="U309" s="16"/>
      <c r="V309" s="16"/>
      <c r="W309" s="16"/>
      <c r="X309" s="16"/>
      <c r="Y309" s="16"/>
      <c r="Z309" s="16">
        <v>1</v>
      </c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>
        <v>3</v>
      </c>
      <c r="AS309" s="16"/>
      <c r="AT309" s="16"/>
      <c r="AU309" s="16">
        <v>2</v>
      </c>
      <c r="AV309" s="16"/>
      <c r="AW309" s="16"/>
      <c r="AX309" s="16"/>
      <c r="AY309" s="16"/>
      <c r="AZ309" s="16"/>
      <c r="BA309" s="16"/>
    </row>
    <row r="310" spans="2:53" x14ac:dyDescent="0.2">
      <c r="B310" s="14">
        <v>16020</v>
      </c>
      <c r="C310" s="14">
        <v>16020</v>
      </c>
      <c r="D310" s="14" t="s">
        <v>257</v>
      </c>
      <c r="E310" s="15">
        <v>1272.831275</v>
      </c>
      <c r="F310" s="16">
        <v>410</v>
      </c>
      <c r="G310" s="16">
        <v>4</v>
      </c>
      <c r="H310" s="17">
        <v>47.912799999999997</v>
      </c>
      <c r="I310" s="17">
        <v>2.3872</v>
      </c>
      <c r="J310" s="17">
        <v>5.6268000000000002</v>
      </c>
      <c r="K310" s="17">
        <v>15.9984</v>
      </c>
      <c r="L310" s="17">
        <v>1.7000000000000001E-2</v>
      </c>
      <c r="M310" s="17">
        <v>2756.6396</v>
      </c>
      <c r="N310" s="17">
        <v>39.737200000000001</v>
      </c>
      <c r="O310" s="17">
        <v>0.21299999999999999</v>
      </c>
      <c r="P310" s="18">
        <v>4016</v>
      </c>
      <c r="Q310" s="18">
        <v>0</v>
      </c>
      <c r="R310" s="16"/>
      <c r="S310" s="16"/>
      <c r="T310" s="16"/>
      <c r="U310" s="16"/>
      <c r="V310" s="16"/>
      <c r="W310" s="16"/>
      <c r="X310" s="16"/>
      <c r="Y310" s="16"/>
      <c r="Z310" s="16">
        <v>12</v>
      </c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>
        <v>5</v>
      </c>
      <c r="AS310" s="16">
        <v>3</v>
      </c>
      <c r="AT310" s="16">
        <v>4</v>
      </c>
      <c r="AU310" s="16"/>
      <c r="AV310" s="16"/>
      <c r="AW310" s="16"/>
      <c r="AX310" s="16"/>
      <c r="AY310" s="16"/>
      <c r="AZ310" s="16"/>
      <c r="BA310" s="16"/>
    </row>
    <row r="311" spans="2:53" x14ac:dyDescent="0.2">
      <c r="B311" s="14">
        <v>17070</v>
      </c>
      <c r="C311" s="14">
        <v>17070</v>
      </c>
      <c r="D311" s="14" t="s">
        <v>284</v>
      </c>
      <c r="E311" s="15">
        <v>2218.4404209999998</v>
      </c>
      <c r="F311" s="16">
        <v>411</v>
      </c>
      <c r="G311" s="16">
        <v>4</v>
      </c>
      <c r="H311" s="17">
        <v>58.337600000000002</v>
      </c>
      <c r="I311" s="17">
        <v>2.3472</v>
      </c>
      <c r="J311" s="17">
        <v>5.6425999999999998</v>
      </c>
      <c r="K311" s="17">
        <v>29.622699999999998</v>
      </c>
      <c r="L311" s="17">
        <v>1.7399999999999999E-2</v>
      </c>
      <c r="M311" s="17">
        <v>3585.5225</v>
      </c>
      <c r="N311" s="17">
        <v>14.1623</v>
      </c>
      <c r="O311" s="17">
        <v>0.14779999999999999</v>
      </c>
      <c r="P311" s="18">
        <v>4016</v>
      </c>
      <c r="Q311" s="18">
        <v>0</v>
      </c>
      <c r="R311" s="16"/>
      <c r="S311" s="16"/>
      <c r="T311" s="16"/>
      <c r="U311" s="16"/>
      <c r="V311" s="16"/>
      <c r="W311" s="16"/>
      <c r="X311" s="16"/>
      <c r="Y311" s="16"/>
      <c r="Z311" s="16">
        <v>1</v>
      </c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>
        <v>2</v>
      </c>
      <c r="AT311" s="16">
        <v>34</v>
      </c>
      <c r="AU311" s="16"/>
      <c r="AV311" s="16"/>
      <c r="AW311" s="16"/>
      <c r="AX311" s="16"/>
      <c r="AY311" s="16"/>
      <c r="AZ311" s="16"/>
      <c r="BA311" s="16"/>
    </row>
    <row r="312" spans="2:53" x14ac:dyDescent="0.2">
      <c r="B312" s="14">
        <v>90116090</v>
      </c>
      <c r="C312" s="14">
        <v>16090</v>
      </c>
      <c r="D312" s="14" t="s">
        <v>324</v>
      </c>
      <c r="E312" s="15">
        <v>3190.776734</v>
      </c>
      <c r="F312" s="16">
        <v>419</v>
      </c>
      <c r="G312" s="16">
        <v>4</v>
      </c>
      <c r="H312" s="17">
        <v>51.985700000000001</v>
      </c>
      <c r="I312" s="17">
        <v>2.3472</v>
      </c>
      <c r="J312" s="17">
        <v>5.6425999999999998</v>
      </c>
      <c r="K312" s="17">
        <v>33.9694</v>
      </c>
      <c r="L312" s="17">
        <v>2.3099999999999999E-2</v>
      </c>
      <c r="M312" s="17">
        <v>2947.2930000000001</v>
      </c>
      <c r="N312" s="17">
        <v>31.997900000000001</v>
      </c>
      <c r="O312" s="17">
        <v>0.19620000000000001</v>
      </c>
      <c r="P312" s="18">
        <v>4016</v>
      </c>
      <c r="Q312" s="18">
        <v>0</v>
      </c>
      <c r="R312" s="16"/>
      <c r="S312" s="16"/>
      <c r="T312" s="16"/>
      <c r="U312" s="16"/>
      <c r="V312" s="16"/>
      <c r="W312" s="16"/>
      <c r="X312" s="16"/>
      <c r="Y312" s="16"/>
      <c r="Z312" s="16">
        <v>1</v>
      </c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>
        <v>4</v>
      </c>
      <c r="AS312" s="16">
        <v>2</v>
      </c>
      <c r="AT312" s="16">
        <v>3</v>
      </c>
      <c r="AU312" s="16"/>
      <c r="AV312" s="16"/>
      <c r="AW312" s="16"/>
      <c r="AX312" s="16"/>
      <c r="AY312" s="16"/>
      <c r="AZ312" s="16"/>
      <c r="BA312" s="16"/>
    </row>
    <row r="313" spans="2:53" x14ac:dyDescent="0.2">
      <c r="B313" s="14">
        <v>90116220</v>
      </c>
      <c r="C313" s="14">
        <v>16220</v>
      </c>
      <c r="D313" s="14" t="s">
        <v>326</v>
      </c>
      <c r="E313" s="15">
        <v>1970.25134</v>
      </c>
      <c r="F313" s="16">
        <v>419</v>
      </c>
      <c r="G313" s="16">
        <v>4</v>
      </c>
      <c r="H313" s="17">
        <v>57.791800000000002</v>
      </c>
      <c r="I313" s="17">
        <v>2.3472</v>
      </c>
      <c r="J313" s="17">
        <v>5.6425999999999998</v>
      </c>
      <c r="K313" s="17">
        <v>42.320599999999999</v>
      </c>
      <c r="L313" s="17">
        <v>2.4799999999999999E-2</v>
      </c>
      <c r="M313" s="17">
        <v>3443.299</v>
      </c>
      <c r="N313" s="17">
        <v>16.533200000000001</v>
      </c>
      <c r="O313" s="17">
        <v>0.15679999999999999</v>
      </c>
      <c r="P313" s="18">
        <v>4016</v>
      </c>
      <c r="Q313" s="18">
        <v>0</v>
      </c>
      <c r="R313" s="16"/>
      <c r="S313" s="16"/>
      <c r="T313" s="16"/>
      <c r="U313" s="16"/>
      <c r="V313" s="16"/>
      <c r="W313" s="16"/>
      <c r="X313" s="16"/>
      <c r="Y313" s="16"/>
      <c r="Z313" s="16">
        <v>1</v>
      </c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>
        <v>2</v>
      </c>
      <c r="AT313" s="16">
        <v>3</v>
      </c>
      <c r="AU313" s="16"/>
      <c r="AV313" s="16"/>
      <c r="AW313" s="16"/>
      <c r="AX313" s="16"/>
      <c r="AY313" s="16"/>
      <c r="AZ313" s="16"/>
      <c r="BA313" s="16"/>
    </row>
    <row r="314" spans="2:53" ht="13.5" thickBot="1" x14ac:dyDescent="0.25">
      <c r="B314" s="19">
        <v>90216220</v>
      </c>
      <c r="C314" s="19">
        <v>16220</v>
      </c>
      <c r="D314" s="19" t="s">
        <v>326</v>
      </c>
      <c r="E314" s="20">
        <v>12030.690710000001</v>
      </c>
      <c r="F314" s="21">
        <v>419</v>
      </c>
      <c r="G314" s="21">
        <v>4</v>
      </c>
      <c r="H314" s="22">
        <v>58.155700000000003</v>
      </c>
      <c r="I314" s="22">
        <v>2.3472</v>
      </c>
      <c r="J314" s="22">
        <v>5.6425999999999998</v>
      </c>
      <c r="K314" s="22">
        <v>33.9694</v>
      </c>
      <c r="L314" s="22">
        <v>1.95E-2</v>
      </c>
      <c r="M314" s="22">
        <v>3538.1145999999999</v>
      </c>
      <c r="N314" s="22">
        <v>14.9526</v>
      </c>
      <c r="O314" s="22">
        <v>0.15079999999999999</v>
      </c>
      <c r="P314" s="23">
        <v>4016</v>
      </c>
      <c r="Q314" s="23">
        <v>0</v>
      </c>
      <c r="R314" s="21"/>
      <c r="S314" s="21"/>
      <c r="T314" s="21"/>
      <c r="U314" s="21"/>
      <c r="V314" s="21"/>
      <c r="W314" s="21"/>
      <c r="X314" s="21"/>
      <c r="Y314" s="21"/>
      <c r="Z314" s="21">
        <v>12</v>
      </c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>
        <v>3</v>
      </c>
      <c r="AT314" s="21">
        <v>4</v>
      </c>
      <c r="AU314" s="21"/>
      <c r="AV314" s="21"/>
      <c r="AW314" s="21"/>
      <c r="AX314" s="21"/>
      <c r="AY314" s="21"/>
      <c r="AZ314" s="21"/>
      <c r="BA314" s="21"/>
    </row>
    <row r="315" spans="2:53" x14ac:dyDescent="0.2">
      <c r="B315" s="53">
        <v>17020</v>
      </c>
      <c r="C315" s="53">
        <v>17020</v>
      </c>
      <c r="D315" s="53" t="s">
        <v>277</v>
      </c>
      <c r="E315" s="54">
        <v>4298.8264069999996</v>
      </c>
      <c r="F315" s="55">
        <v>409</v>
      </c>
      <c r="G315" s="55">
        <v>4</v>
      </c>
      <c r="H315" s="56">
        <v>25.997199999999999</v>
      </c>
      <c r="I315" s="56">
        <v>2.8940999999999999</v>
      </c>
      <c r="J315" s="56">
        <v>5.4180999999999999</v>
      </c>
      <c r="K315" s="56">
        <v>89.1464</v>
      </c>
      <c r="L315" s="56">
        <v>0.14449999999999999</v>
      </c>
      <c r="M315" s="56">
        <v>1379.1256000000001</v>
      </c>
      <c r="N315" s="56">
        <v>184.5016</v>
      </c>
      <c r="O315" s="56">
        <v>0.56820000000000004</v>
      </c>
      <c r="P315" s="57">
        <v>4017</v>
      </c>
      <c r="Q315" s="57">
        <v>1</v>
      </c>
      <c r="R315" s="55"/>
      <c r="S315" s="55"/>
      <c r="T315" s="55"/>
      <c r="U315" s="55"/>
      <c r="V315" s="55"/>
      <c r="W315" s="55"/>
      <c r="X315" s="55"/>
      <c r="Y315" s="55">
        <v>1</v>
      </c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>
        <v>4</v>
      </c>
      <c r="AO315" s="55"/>
      <c r="AP315" s="55"/>
      <c r="AQ315" s="55"/>
      <c r="AR315" s="55">
        <v>2</v>
      </c>
      <c r="AS315" s="55">
        <v>3</v>
      </c>
      <c r="AT315" s="55"/>
      <c r="AU315" s="55"/>
      <c r="AV315" s="55"/>
      <c r="AW315" s="55"/>
      <c r="AX315" s="55"/>
      <c r="AY315" s="55"/>
      <c r="AZ315" s="55"/>
      <c r="BA315" s="55"/>
    </row>
    <row r="316" spans="2:53" ht="13.5" thickBot="1" x14ac:dyDescent="0.25">
      <c r="B316" s="29">
        <v>17061</v>
      </c>
      <c r="C316" s="29">
        <v>17061</v>
      </c>
      <c r="D316" s="29" t="s">
        <v>283</v>
      </c>
      <c r="E316" s="30">
        <v>989.48294539999995</v>
      </c>
      <c r="F316" s="31">
        <v>409</v>
      </c>
      <c r="G316" s="31">
        <v>4</v>
      </c>
      <c r="H316" s="32">
        <v>25.2241</v>
      </c>
      <c r="I316" s="32">
        <v>2.7423999999999999</v>
      </c>
      <c r="J316" s="32">
        <v>5.3042999999999996</v>
      </c>
      <c r="K316" s="32">
        <v>109.50409999999999</v>
      </c>
      <c r="L316" s="32">
        <v>0.216</v>
      </c>
      <c r="M316" s="32">
        <v>1343.6872000000001</v>
      </c>
      <c r="N316" s="32">
        <v>158.64259999999999</v>
      </c>
      <c r="O316" s="32">
        <v>0.50249999999999995</v>
      </c>
      <c r="P316" s="33">
        <v>4017</v>
      </c>
      <c r="Q316" s="33">
        <v>0</v>
      </c>
      <c r="R316" s="31"/>
      <c r="S316" s="31"/>
      <c r="T316" s="31"/>
      <c r="U316" s="31"/>
      <c r="V316" s="31"/>
      <c r="W316" s="31"/>
      <c r="X316" s="31"/>
      <c r="Y316" s="31">
        <v>1</v>
      </c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>
        <v>4</v>
      </c>
      <c r="AO316" s="31"/>
      <c r="AP316" s="31"/>
      <c r="AQ316" s="31"/>
      <c r="AR316" s="31">
        <v>23</v>
      </c>
      <c r="AS316" s="31"/>
      <c r="AT316" s="31"/>
      <c r="AU316" s="31"/>
      <c r="AV316" s="31"/>
      <c r="AW316" s="31"/>
      <c r="AX316" s="31"/>
      <c r="AY316" s="31"/>
      <c r="AZ316" s="31"/>
      <c r="BA316" s="31"/>
    </row>
    <row r="317" spans="2:53" x14ac:dyDescent="0.2">
      <c r="B317" s="53">
        <v>90115270</v>
      </c>
      <c r="C317" s="53">
        <v>15270</v>
      </c>
      <c r="D317" s="53" t="s">
        <v>314</v>
      </c>
      <c r="E317" s="54">
        <v>70132.402549999999</v>
      </c>
      <c r="F317" s="55">
        <v>418</v>
      </c>
      <c r="G317" s="55">
        <v>4</v>
      </c>
      <c r="H317" s="56">
        <v>43.759</v>
      </c>
      <c r="I317" s="56">
        <v>2.3472</v>
      </c>
      <c r="J317" s="56">
        <v>5.6425999999999998</v>
      </c>
      <c r="K317" s="56">
        <v>88.8369</v>
      </c>
      <c r="L317" s="56">
        <v>0.14169999999999999</v>
      </c>
      <c r="M317" s="56">
        <v>2159.5306999999998</v>
      </c>
      <c r="N317" s="56">
        <v>54.724800000000002</v>
      </c>
      <c r="O317" s="56">
        <v>0.25679999999999997</v>
      </c>
      <c r="P317" s="57">
        <v>4018</v>
      </c>
      <c r="Q317" s="57">
        <v>1</v>
      </c>
      <c r="R317" s="55"/>
      <c r="S317" s="55"/>
      <c r="T317" s="55"/>
      <c r="U317" s="55"/>
      <c r="V317" s="55"/>
      <c r="W317" s="55"/>
      <c r="X317" s="55"/>
      <c r="Y317" s="55"/>
      <c r="Z317" s="55">
        <v>1</v>
      </c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>
        <v>3</v>
      </c>
      <c r="AS317" s="55">
        <v>2</v>
      </c>
      <c r="AT317" s="55"/>
      <c r="AU317" s="55"/>
      <c r="AV317" s="55"/>
      <c r="AW317" s="55"/>
      <c r="AX317" s="55"/>
      <c r="AY317" s="55"/>
      <c r="AZ317" s="55"/>
      <c r="BA317" s="55"/>
    </row>
    <row r="318" spans="2:53" x14ac:dyDescent="0.2">
      <c r="B318" s="34">
        <v>13020</v>
      </c>
      <c r="C318" s="34">
        <v>13020</v>
      </c>
      <c r="D318" s="34" t="s">
        <v>179</v>
      </c>
      <c r="E318" s="35">
        <v>3952.8795399999999</v>
      </c>
      <c r="F318" s="36">
        <v>401</v>
      </c>
      <c r="G318" s="36">
        <v>4</v>
      </c>
      <c r="H318" s="37">
        <v>38.107199999999999</v>
      </c>
      <c r="I318" s="37">
        <v>2.5472999999999999</v>
      </c>
      <c r="J318" s="37">
        <v>5.5635000000000003</v>
      </c>
      <c r="K318" s="37">
        <v>89.662300000000002</v>
      </c>
      <c r="L318" s="37">
        <v>8.9200000000000002E-2</v>
      </c>
      <c r="M318" s="37">
        <v>2164.3368999999998</v>
      </c>
      <c r="N318" s="37">
        <v>70.016099999999994</v>
      </c>
      <c r="O318" s="37">
        <v>0.25119999999999998</v>
      </c>
      <c r="P318" s="38">
        <v>4018</v>
      </c>
      <c r="Q318" s="38">
        <v>0</v>
      </c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>
        <v>3</v>
      </c>
      <c r="AL318" s="36"/>
      <c r="AM318" s="36"/>
      <c r="AN318" s="36"/>
      <c r="AO318" s="36"/>
      <c r="AP318" s="36"/>
      <c r="AQ318" s="36"/>
      <c r="AR318" s="36">
        <v>2</v>
      </c>
      <c r="AS318" s="36">
        <v>1</v>
      </c>
      <c r="AT318" s="36"/>
      <c r="AU318" s="36"/>
      <c r="AV318" s="36"/>
      <c r="AW318" s="36"/>
      <c r="AX318" s="36"/>
      <c r="AY318" s="36"/>
      <c r="AZ318" s="36"/>
      <c r="BA318" s="36"/>
    </row>
    <row r="319" spans="2:53" x14ac:dyDescent="0.2">
      <c r="B319" s="14">
        <v>15080</v>
      </c>
      <c r="C319" s="14">
        <v>15080</v>
      </c>
      <c r="D319" s="14" t="s">
        <v>190</v>
      </c>
      <c r="E319" s="15">
        <v>11552.42326</v>
      </c>
      <c r="F319" s="16">
        <v>418</v>
      </c>
      <c r="G319" s="16">
        <v>4</v>
      </c>
      <c r="H319" s="17">
        <v>47.831800000000001</v>
      </c>
      <c r="I319" s="17">
        <v>2.3071999999999999</v>
      </c>
      <c r="J319" s="17">
        <v>5.6584000000000003</v>
      </c>
      <c r="K319" s="17">
        <v>68.621600000000001</v>
      </c>
      <c r="L319" s="17">
        <v>0.1225</v>
      </c>
      <c r="M319" s="17">
        <v>2350.1840000000002</v>
      </c>
      <c r="N319" s="17">
        <v>46.985500000000002</v>
      </c>
      <c r="O319" s="17">
        <v>0.24010000000000001</v>
      </c>
      <c r="P319" s="18">
        <v>4018</v>
      </c>
      <c r="Q319" s="18">
        <v>0</v>
      </c>
      <c r="R319" s="16"/>
      <c r="S319" s="16"/>
      <c r="T319" s="16"/>
      <c r="U319" s="16"/>
      <c r="V319" s="16"/>
      <c r="W319" s="16"/>
      <c r="X319" s="16"/>
      <c r="Y319" s="16"/>
      <c r="Z319" s="16">
        <v>1</v>
      </c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>
        <v>3</v>
      </c>
      <c r="AS319" s="16">
        <v>2</v>
      </c>
      <c r="AT319" s="16"/>
      <c r="AU319" s="16"/>
      <c r="AV319" s="16"/>
      <c r="AW319" s="16"/>
      <c r="AX319" s="16"/>
      <c r="AY319" s="16"/>
      <c r="AZ319" s="16"/>
      <c r="BA319" s="16"/>
    </row>
    <row r="320" spans="2:53" x14ac:dyDescent="0.2">
      <c r="B320" s="14">
        <v>15300</v>
      </c>
      <c r="C320" s="14">
        <v>15300</v>
      </c>
      <c r="D320" s="14" t="s">
        <v>217</v>
      </c>
      <c r="E320" s="15">
        <v>2028.7294420000001</v>
      </c>
      <c r="F320" s="16">
        <v>418</v>
      </c>
      <c r="G320" s="16">
        <v>4</v>
      </c>
      <c r="H320" s="17">
        <v>46.8262</v>
      </c>
      <c r="I320" s="17">
        <v>2.3071999999999999</v>
      </c>
      <c r="J320" s="17">
        <v>5.6584000000000003</v>
      </c>
      <c r="K320" s="17">
        <v>85.600499999999997</v>
      </c>
      <c r="L320" s="17">
        <v>0.1467</v>
      </c>
      <c r="M320" s="17">
        <v>2234.4625999999998</v>
      </c>
      <c r="N320" s="17">
        <v>51.549700000000001</v>
      </c>
      <c r="O320" s="17">
        <v>0.25059999999999999</v>
      </c>
      <c r="P320" s="18">
        <v>4018</v>
      </c>
      <c r="Q320" s="18">
        <v>0</v>
      </c>
      <c r="R320" s="16"/>
      <c r="S320" s="16"/>
      <c r="T320" s="16"/>
      <c r="U320" s="16"/>
      <c r="V320" s="16"/>
      <c r="W320" s="16"/>
      <c r="X320" s="16"/>
      <c r="Y320" s="16"/>
      <c r="Z320" s="16">
        <v>12</v>
      </c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>
        <v>4</v>
      </c>
      <c r="AS320" s="16">
        <v>3</v>
      </c>
      <c r="AT320" s="16"/>
      <c r="AU320" s="16"/>
      <c r="AV320" s="16"/>
      <c r="AW320" s="16"/>
      <c r="AX320" s="16"/>
      <c r="AY320" s="16"/>
      <c r="AZ320" s="16"/>
      <c r="BA320" s="16"/>
    </row>
    <row r="321" spans="2:53" x14ac:dyDescent="0.2">
      <c r="B321" s="14">
        <v>15311</v>
      </c>
      <c r="C321" s="14">
        <v>15311</v>
      </c>
      <c r="D321" s="14" t="s">
        <v>219</v>
      </c>
      <c r="E321" s="15">
        <v>486.63998750000002</v>
      </c>
      <c r="F321" s="16">
        <v>407</v>
      </c>
      <c r="G321" s="16">
        <v>4</v>
      </c>
      <c r="H321" s="17">
        <v>47.429099999999998</v>
      </c>
      <c r="I321" s="17">
        <v>2.3472</v>
      </c>
      <c r="J321" s="17">
        <v>5.6425999999999998</v>
      </c>
      <c r="K321" s="17">
        <v>68.621600000000001</v>
      </c>
      <c r="L321" s="17">
        <v>0.113</v>
      </c>
      <c r="M321" s="17">
        <v>2598.3888000000002</v>
      </c>
      <c r="N321" s="17">
        <v>43.408700000000003</v>
      </c>
      <c r="O321" s="17">
        <v>0.23150000000000001</v>
      </c>
      <c r="P321" s="18">
        <v>4018</v>
      </c>
      <c r="Q321" s="18">
        <v>0</v>
      </c>
      <c r="R321" s="16"/>
      <c r="S321" s="16"/>
      <c r="T321" s="16"/>
      <c r="U321" s="16"/>
      <c r="V321" s="16"/>
      <c r="W321" s="16"/>
      <c r="X321" s="16"/>
      <c r="Y321" s="16"/>
      <c r="Z321" s="16">
        <v>1</v>
      </c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>
        <v>3</v>
      </c>
      <c r="AS321" s="16">
        <v>2</v>
      </c>
      <c r="AT321" s="16"/>
      <c r="AU321" s="16"/>
      <c r="AV321" s="16"/>
      <c r="AW321" s="16"/>
      <c r="AX321" s="16"/>
      <c r="AY321" s="16"/>
      <c r="AZ321" s="16">
        <v>4</v>
      </c>
      <c r="BA321" s="16"/>
    </row>
    <row r="322" spans="2:53" x14ac:dyDescent="0.2">
      <c r="B322" s="14">
        <v>90115050</v>
      </c>
      <c r="C322" s="14">
        <v>15050</v>
      </c>
      <c r="D322" s="14" t="s">
        <v>311</v>
      </c>
      <c r="E322" s="15">
        <v>3856.2068220000001</v>
      </c>
      <c r="F322" s="16">
        <v>418</v>
      </c>
      <c r="G322" s="16">
        <v>4</v>
      </c>
      <c r="H322" s="17">
        <v>50.2119</v>
      </c>
      <c r="I322" s="17">
        <v>2.3071999999999999</v>
      </c>
      <c r="J322" s="17">
        <v>5.6584000000000003</v>
      </c>
      <c r="K322" s="17">
        <v>69.957099999999997</v>
      </c>
      <c r="L322" s="17">
        <v>0.12130000000000001</v>
      </c>
      <c r="M322" s="17">
        <v>2438.7125000000001</v>
      </c>
      <c r="N322" s="17">
        <v>43.347299999999997</v>
      </c>
      <c r="O322" s="17">
        <v>0.2324</v>
      </c>
      <c r="P322" s="18">
        <v>4018</v>
      </c>
      <c r="Q322" s="18">
        <v>0</v>
      </c>
      <c r="R322" s="16"/>
      <c r="S322" s="16"/>
      <c r="T322" s="16"/>
      <c r="U322" s="16"/>
      <c r="V322" s="16"/>
      <c r="W322" s="16"/>
      <c r="X322" s="16"/>
      <c r="Y322" s="16"/>
      <c r="Z322" s="16">
        <v>1</v>
      </c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>
        <v>3</v>
      </c>
      <c r="AS322" s="16">
        <v>2</v>
      </c>
      <c r="AT322" s="16"/>
      <c r="AU322" s="16"/>
      <c r="AV322" s="16"/>
      <c r="AW322" s="16"/>
      <c r="AX322" s="16"/>
      <c r="AY322" s="16"/>
      <c r="AZ322" s="16"/>
      <c r="BA322" s="16"/>
    </row>
    <row r="323" spans="2:53" x14ac:dyDescent="0.2">
      <c r="B323" s="14">
        <v>90116240</v>
      </c>
      <c r="C323" s="14">
        <v>16240</v>
      </c>
      <c r="D323" s="14" t="s">
        <v>328</v>
      </c>
      <c r="E323" s="15">
        <v>2149.940306</v>
      </c>
      <c r="F323" s="16">
        <v>418</v>
      </c>
      <c r="G323" s="16">
        <v>4</v>
      </c>
      <c r="H323" s="17">
        <v>43.883499999999998</v>
      </c>
      <c r="I323" s="17">
        <v>2.3472</v>
      </c>
      <c r="J323" s="17">
        <v>5.6425999999999998</v>
      </c>
      <c r="K323" s="17">
        <v>61.675899999999999</v>
      </c>
      <c r="L323" s="17">
        <v>0.1032</v>
      </c>
      <c r="M323" s="17">
        <v>2378.5014000000001</v>
      </c>
      <c r="N323" s="17">
        <v>91.138900000000007</v>
      </c>
      <c r="O323" s="17">
        <v>0.22520000000000001</v>
      </c>
      <c r="P323" s="18">
        <v>4018</v>
      </c>
      <c r="Q323" s="18">
        <v>0</v>
      </c>
      <c r="R323" s="16"/>
      <c r="S323" s="16"/>
      <c r="T323" s="16"/>
      <c r="U323" s="16"/>
      <c r="V323" s="16"/>
      <c r="W323" s="16"/>
      <c r="X323" s="16"/>
      <c r="Y323" s="16"/>
      <c r="Z323" s="16">
        <v>1</v>
      </c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>
        <v>4</v>
      </c>
      <c r="AL323" s="16"/>
      <c r="AM323" s="16"/>
      <c r="AN323" s="16"/>
      <c r="AO323" s="16"/>
      <c r="AP323" s="16"/>
      <c r="AQ323" s="16"/>
      <c r="AR323" s="16"/>
      <c r="AS323" s="16">
        <v>23</v>
      </c>
      <c r="AT323" s="16"/>
      <c r="AU323" s="16"/>
      <c r="AV323" s="16"/>
      <c r="AW323" s="16"/>
      <c r="AX323" s="16"/>
      <c r="AY323" s="16"/>
      <c r="AZ323" s="16"/>
      <c r="BA323" s="16"/>
    </row>
    <row r="324" spans="2:53" x14ac:dyDescent="0.2">
      <c r="B324" s="14">
        <v>90215050</v>
      </c>
      <c r="C324" s="14">
        <v>15050</v>
      </c>
      <c r="D324" s="14" t="s">
        <v>311</v>
      </c>
      <c r="E324" s="15">
        <v>14312.669040000001</v>
      </c>
      <c r="F324" s="16">
        <v>418</v>
      </c>
      <c r="G324" s="16">
        <v>4</v>
      </c>
      <c r="H324" s="17">
        <v>50.2119</v>
      </c>
      <c r="I324" s="17">
        <v>2.3071999999999999</v>
      </c>
      <c r="J324" s="17">
        <v>5.6584000000000003</v>
      </c>
      <c r="K324" s="17">
        <v>69.957099999999997</v>
      </c>
      <c r="L324" s="17">
        <v>0.12130000000000001</v>
      </c>
      <c r="M324" s="17">
        <v>2438.7125000000001</v>
      </c>
      <c r="N324" s="17">
        <v>43.347299999999997</v>
      </c>
      <c r="O324" s="17">
        <v>0.2324</v>
      </c>
      <c r="P324" s="18">
        <v>4018</v>
      </c>
      <c r="Q324" s="18">
        <v>0</v>
      </c>
      <c r="R324" s="16"/>
      <c r="S324" s="16"/>
      <c r="T324" s="16"/>
      <c r="U324" s="16"/>
      <c r="V324" s="16"/>
      <c r="W324" s="16"/>
      <c r="X324" s="16"/>
      <c r="Y324" s="16"/>
      <c r="Z324" s="16">
        <v>12</v>
      </c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>
        <v>4</v>
      </c>
      <c r="AS324" s="16">
        <v>3</v>
      </c>
      <c r="AT324" s="16"/>
      <c r="AU324" s="16"/>
      <c r="AV324" s="16"/>
      <c r="AW324" s="16"/>
      <c r="AX324" s="16"/>
      <c r="AY324" s="16"/>
      <c r="AZ324" s="16"/>
      <c r="BA324" s="16"/>
    </row>
    <row r="325" spans="2:53" x14ac:dyDescent="0.2">
      <c r="B325" s="14">
        <v>90215270</v>
      </c>
      <c r="C325" s="14">
        <v>15270</v>
      </c>
      <c r="D325" s="14" t="s">
        <v>314</v>
      </c>
      <c r="E325" s="15">
        <v>24980.46082</v>
      </c>
      <c r="F325" s="16">
        <v>418</v>
      </c>
      <c r="G325" s="16">
        <v>4</v>
      </c>
      <c r="H325" s="17">
        <v>43.759</v>
      </c>
      <c r="I325" s="17">
        <v>2.3472</v>
      </c>
      <c r="J325" s="17">
        <v>5.6425999999999998</v>
      </c>
      <c r="K325" s="17">
        <v>88.8369</v>
      </c>
      <c r="L325" s="17">
        <v>0.14169999999999999</v>
      </c>
      <c r="M325" s="17">
        <v>2159.5306999999998</v>
      </c>
      <c r="N325" s="17">
        <v>54.724800000000002</v>
      </c>
      <c r="O325" s="17">
        <v>0.25679999999999997</v>
      </c>
      <c r="P325" s="18">
        <v>4018</v>
      </c>
      <c r="Q325" s="18">
        <v>0</v>
      </c>
      <c r="R325" s="16"/>
      <c r="S325" s="16"/>
      <c r="T325" s="16"/>
      <c r="U325" s="16"/>
      <c r="V325" s="16"/>
      <c r="W325" s="16"/>
      <c r="X325" s="16"/>
      <c r="Y325" s="16"/>
      <c r="Z325" s="16">
        <v>12</v>
      </c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>
        <v>4</v>
      </c>
      <c r="AS325" s="16">
        <v>3</v>
      </c>
      <c r="AT325" s="16"/>
      <c r="AU325" s="16"/>
      <c r="AV325" s="16"/>
      <c r="AW325" s="16"/>
      <c r="AX325" s="16"/>
      <c r="AY325" s="16"/>
      <c r="AZ325" s="16"/>
      <c r="BA325" s="16"/>
    </row>
    <row r="326" spans="2:53" ht="13.5" thickBot="1" x14ac:dyDescent="0.25">
      <c r="B326" s="19">
        <v>90216240</v>
      </c>
      <c r="C326" s="19">
        <v>16240</v>
      </c>
      <c r="D326" s="19" t="s">
        <v>328</v>
      </c>
      <c r="E326" s="20">
        <v>22447.02404</v>
      </c>
      <c r="F326" s="21">
        <v>418</v>
      </c>
      <c r="G326" s="21">
        <v>4</v>
      </c>
      <c r="H326" s="22">
        <v>43.883499999999998</v>
      </c>
      <c r="I326" s="22">
        <v>2.3472</v>
      </c>
      <c r="J326" s="22">
        <v>5.6425999999999998</v>
      </c>
      <c r="K326" s="22">
        <v>61.675899999999999</v>
      </c>
      <c r="L326" s="22">
        <v>0.1032</v>
      </c>
      <c r="M326" s="22">
        <v>2378.5014000000001</v>
      </c>
      <c r="N326" s="22">
        <v>91.138900000000007</v>
      </c>
      <c r="O326" s="22">
        <v>0.22520000000000001</v>
      </c>
      <c r="P326" s="23">
        <v>4018</v>
      </c>
      <c r="Q326" s="23">
        <v>0</v>
      </c>
      <c r="R326" s="21"/>
      <c r="S326" s="21"/>
      <c r="T326" s="21"/>
      <c r="U326" s="21"/>
      <c r="V326" s="21"/>
      <c r="W326" s="21"/>
      <c r="X326" s="21"/>
      <c r="Y326" s="21"/>
      <c r="Z326" s="21">
        <v>1</v>
      </c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>
        <v>4</v>
      </c>
      <c r="AL326" s="21"/>
      <c r="AM326" s="21"/>
      <c r="AN326" s="21"/>
      <c r="AO326" s="21"/>
      <c r="AP326" s="21"/>
      <c r="AQ326" s="21"/>
      <c r="AR326" s="21"/>
      <c r="AS326" s="21">
        <v>23</v>
      </c>
      <c r="AT326" s="21"/>
      <c r="AU326" s="21"/>
      <c r="AV326" s="21"/>
      <c r="AW326" s="21"/>
      <c r="AX326" s="21"/>
      <c r="AY326" s="21"/>
      <c r="AZ326" s="21"/>
      <c r="BA326" s="21"/>
    </row>
    <row r="327" spans="2:53" x14ac:dyDescent="0.2">
      <c r="B327" s="53">
        <v>90115240</v>
      </c>
      <c r="C327" s="53">
        <v>15240</v>
      </c>
      <c r="D327" s="53" t="s">
        <v>313</v>
      </c>
      <c r="E327" s="54">
        <v>68707.968429999994</v>
      </c>
      <c r="F327" s="55">
        <v>416</v>
      </c>
      <c r="G327" s="55">
        <v>4</v>
      </c>
      <c r="H327" s="56">
        <v>23.064</v>
      </c>
      <c r="I327" s="56">
        <v>2.7423999999999999</v>
      </c>
      <c r="J327" s="56">
        <v>5.3042999999999996</v>
      </c>
      <c r="K327" s="56">
        <v>148.81120000000001</v>
      </c>
      <c r="L327" s="56">
        <v>0.22409999999999999</v>
      </c>
      <c r="M327" s="56">
        <v>1904.5453</v>
      </c>
      <c r="N327" s="56">
        <v>97.876400000000004</v>
      </c>
      <c r="O327" s="56">
        <v>0.26469999999999999</v>
      </c>
      <c r="P327" s="57">
        <v>4019</v>
      </c>
      <c r="Q327" s="57">
        <v>1</v>
      </c>
      <c r="R327" s="55"/>
      <c r="S327" s="55"/>
      <c r="T327" s="55"/>
      <c r="U327" s="55"/>
      <c r="V327" s="55"/>
      <c r="W327" s="55"/>
      <c r="X327" s="55"/>
      <c r="Y327" s="55">
        <v>1</v>
      </c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>
        <v>3</v>
      </c>
      <c r="AR327" s="55">
        <v>2</v>
      </c>
      <c r="AS327" s="55"/>
      <c r="AT327" s="55"/>
      <c r="AU327" s="55"/>
      <c r="AV327" s="55"/>
      <c r="AW327" s="55"/>
      <c r="AX327" s="55"/>
      <c r="AY327" s="55"/>
      <c r="AZ327" s="55"/>
      <c r="BA327" s="55"/>
    </row>
    <row r="328" spans="2:53" x14ac:dyDescent="0.2">
      <c r="B328" s="34">
        <v>15260</v>
      </c>
      <c r="C328" s="34">
        <v>15260</v>
      </c>
      <c r="D328" s="34" t="s">
        <v>213</v>
      </c>
      <c r="E328" s="35">
        <v>5358.0911130000004</v>
      </c>
      <c r="F328" s="36">
        <v>416</v>
      </c>
      <c r="G328" s="36">
        <v>4</v>
      </c>
      <c r="H328" s="37">
        <v>27.072299999999998</v>
      </c>
      <c r="I328" s="37">
        <v>2.5908000000000002</v>
      </c>
      <c r="J328" s="37">
        <v>5.1904000000000003</v>
      </c>
      <c r="K328" s="37">
        <v>142.03739999999999</v>
      </c>
      <c r="L328" s="37">
        <v>0.1893</v>
      </c>
      <c r="M328" s="37">
        <v>1974.0408</v>
      </c>
      <c r="N328" s="37">
        <v>84.638099999999994</v>
      </c>
      <c r="O328" s="37">
        <v>0.25679999999999997</v>
      </c>
      <c r="P328" s="38">
        <v>4019</v>
      </c>
      <c r="Q328" s="38">
        <v>0</v>
      </c>
      <c r="R328" s="36"/>
      <c r="S328" s="36"/>
      <c r="T328" s="36"/>
      <c r="U328" s="36"/>
      <c r="V328" s="36"/>
      <c r="W328" s="36"/>
      <c r="X328" s="36"/>
      <c r="Y328" s="36">
        <v>12</v>
      </c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>
        <v>4</v>
      </c>
      <c r="AR328" s="36">
        <v>3</v>
      </c>
      <c r="AS328" s="36"/>
      <c r="AT328" s="36"/>
      <c r="AU328" s="36"/>
      <c r="AV328" s="36"/>
      <c r="AW328" s="36"/>
      <c r="AX328" s="36"/>
      <c r="AY328" s="36"/>
      <c r="AZ328" s="36"/>
      <c r="BA328" s="36"/>
    </row>
    <row r="329" spans="2:53" x14ac:dyDescent="0.2">
      <c r="B329" s="14">
        <v>15420</v>
      </c>
      <c r="C329" s="14">
        <v>15420</v>
      </c>
      <c r="D329" s="14" t="s">
        <v>234</v>
      </c>
      <c r="E329" s="15">
        <v>7234.4672570000002</v>
      </c>
      <c r="F329" s="16">
        <v>416</v>
      </c>
      <c r="G329" s="16">
        <v>4</v>
      </c>
      <c r="H329" s="17">
        <v>28.569900000000001</v>
      </c>
      <c r="I329" s="17">
        <v>2.5908000000000002</v>
      </c>
      <c r="J329" s="17">
        <v>5.1904000000000003</v>
      </c>
      <c r="K329" s="17">
        <v>138.8356</v>
      </c>
      <c r="L329" s="17">
        <v>0.18609999999999999</v>
      </c>
      <c r="M329" s="17">
        <v>1967.0894000000001</v>
      </c>
      <c r="N329" s="17">
        <v>80.087299999999999</v>
      </c>
      <c r="O329" s="17">
        <v>0.25840000000000002</v>
      </c>
      <c r="P329" s="18">
        <v>4019</v>
      </c>
      <c r="Q329" s="18">
        <v>0</v>
      </c>
      <c r="R329" s="16"/>
      <c r="S329" s="16"/>
      <c r="T329" s="16"/>
      <c r="U329" s="16"/>
      <c r="V329" s="16"/>
      <c r="W329" s="16"/>
      <c r="X329" s="16"/>
      <c r="Y329" s="16">
        <v>12</v>
      </c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>
        <v>4</v>
      </c>
      <c r="AR329" s="16">
        <v>3</v>
      </c>
      <c r="AS329" s="16"/>
      <c r="AT329" s="16"/>
      <c r="AU329" s="16"/>
      <c r="AV329" s="16"/>
      <c r="AW329" s="16"/>
      <c r="AX329" s="16"/>
      <c r="AY329" s="16"/>
      <c r="AZ329" s="16"/>
      <c r="BA329" s="16"/>
    </row>
    <row r="330" spans="2:53" x14ac:dyDescent="0.2">
      <c r="B330" s="14">
        <v>90115410</v>
      </c>
      <c r="C330" s="14">
        <v>15410</v>
      </c>
      <c r="D330" s="14" t="s">
        <v>317</v>
      </c>
      <c r="E330" s="15">
        <v>9317.713769</v>
      </c>
      <c r="F330" s="16">
        <v>416</v>
      </c>
      <c r="G330" s="16">
        <v>4</v>
      </c>
      <c r="H330" s="17">
        <v>22.018000000000001</v>
      </c>
      <c r="I330" s="17">
        <v>2.7423999999999999</v>
      </c>
      <c r="J330" s="17">
        <v>5.3042999999999996</v>
      </c>
      <c r="K330" s="17">
        <v>152.5164</v>
      </c>
      <c r="L330" s="17">
        <v>0.22889999999999999</v>
      </c>
      <c r="M330" s="17">
        <v>1566.8824</v>
      </c>
      <c r="N330" s="17">
        <v>124.2221</v>
      </c>
      <c r="O330" s="17">
        <v>0.30370000000000003</v>
      </c>
      <c r="P330" s="18">
        <v>4019</v>
      </c>
      <c r="Q330" s="18">
        <v>0</v>
      </c>
      <c r="R330" s="16"/>
      <c r="S330" s="16"/>
      <c r="T330" s="16"/>
      <c r="U330" s="16"/>
      <c r="V330" s="16"/>
      <c r="W330" s="16"/>
      <c r="X330" s="16"/>
      <c r="Y330" s="16">
        <v>1</v>
      </c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>
        <v>4</v>
      </c>
      <c r="AM330" s="16"/>
      <c r="AN330" s="16"/>
      <c r="AO330" s="16"/>
      <c r="AP330" s="16"/>
      <c r="AQ330" s="16">
        <v>3</v>
      </c>
      <c r="AR330" s="16">
        <v>2</v>
      </c>
      <c r="AS330" s="16"/>
      <c r="AT330" s="16"/>
      <c r="AU330" s="16"/>
      <c r="AV330" s="16"/>
      <c r="AW330" s="16"/>
      <c r="AX330" s="16"/>
      <c r="AY330" s="16"/>
      <c r="AZ330" s="16"/>
      <c r="BA330" s="16"/>
    </row>
    <row r="331" spans="2:53" x14ac:dyDescent="0.2">
      <c r="B331" s="14">
        <v>90115490</v>
      </c>
      <c r="C331" s="14">
        <v>15490</v>
      </c>
      <c r="D331" s="14" t="s">
        <v>319</v>
      </c>
      <c r="E331" s="15">
        <v>3388.4190920000001</v>
      </c>
      <c r="F331" s="16">
        <v>416</v>
      </c>
      <c r="G331" s="16">
        <v>4</v>
      </c>
      <c r="H331" s="17">
        <v>22.018000000000001</v>
      </c>
      <c r="I331" s="17">
        <v>2.7423999999999999</v>
      </c>
      <c r="J331" s="17">
        <v>5.3042999999999996</v>
      </c>
      <c r="K331" s="17">
        <v>152.5164</v>
      </c>
      <c r="L331" s="17">
        <v>0.22889999999999999</v>
      </c>
      <c r="M331" s="17">
        <v>1566.8824</v>
      </c>
      <c r="N331" s="17">
        <v>124.2221</v>
      </c>
      <c r="O331" s="17">
        <v>0.30370000000000003</v>
      </c>
      <c r="P331" s="18">
        <v>4019</v>
      </c>
      <c r="Q331" s="18">
        <v>0</v>
      </c>
      <c r="R331" s="16"/>
      <c r="S331" s="16"/>
      <c r="T331" s="16"/>
      <c r="U331" s="16"/>
      <c r="V331" s="16"/>
      <c r="W331" s="16"/>
      <c r="X331" s="16"/>
      <c r="Y331" s="16">
        <v>1</v>
      </c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>
        <v>4</v>
      </c>
      <c r="AM331" s="16"/>
      <c r="AN331" s="16"/>
      <c r="AO331" s="16"/>
      <c r="AP331" s="16"/>
      <c r="AQ331" s="16">
        <v>3</v>
      </c>
      <c r="AR331" s="16">
        <v>2</v>
      </c>
      <c r="AS331" s="16"/>
      <c r="AT331" s="16"/>
      <c r="AU331" s="16"/>
      <c r="AV331" s="16"/>
      <c r="AW331" s="16"/>
      <c r="AX331" s="16"/>
      <c r="AY331" s="16"/>
      <c r="AZ331" s="16"/>
      <c r="BA331" s="16"/>
    </row>
    <row r="332" spans="2:53" x14ac:dyDescent="0.2">
      <c r="B332" s="14">
        <v>90116230</v>
      </c>
      <c r="C332" s="14">
        <v>16230</v>
      </c>
      <c r="D332" s="14" t="s">
        <v>327</v>
      </c>
      <c r="E332" s="15">
        <v>1374.8560319999999</v>
      </c>
      <c r="F332" s="16">
        <v>416</v>
      </c>
      <c r="G332" s="16">
        <v>4</v>
      </c>
      <c r="H332" s="17">
        <v>22.407699999999998</v>
      </c>
      <c r="I332" s="17">
        <v>2.7423999999999999</v>
      </c>
      <c r="J332" s="17">
        <v>5.3042999999999996</v>
      </c>
      <c r="K332" s="17">
        <v>145.2244</v>
      </c>
      <c r="L332" s="17">
        <v>0.223</v>
      </c>
      <c r="M332" s="17">
        <v>1687.2108000000001</v>
      </c>
      <c r="N332" s="17">
        <v>132.49209999999999</v>
      </c>
      <c r="O332" s="17">
        <v>0.2762</v>
      </c>
      <c r="P332" s="18">
        <v>4019</v>
      </c>
      <c r="Q332" s="18">
        <v>0</v>
      </c>
      <c r="R332" s="16"/>
      <c r="S332" s="16"/>
      <c r="T332" s="16"/>
      <c r="U332" s="16"/>
      <c r="V332" s="16"/>
      <c r="W332" s="16"/>
      <c r="X332" s="16"/>
      <c r="Y332" s="16">
        <v>1</v>
      </c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>
        <v>4</v>
      </c>
      <c r="AL332" s="16"/>
      <c r="AM332" s="16"/>
      <c r="AN332" s="16"/>
      <c r="AO332" s="16"/>
      <c r="AP332" s="16"/>
      <c r="AQ332" s="16">
        <v>3</v>
      </c>
      <c r="AR332" s="16">
        <v>2</v>
      </c>
      <c r="AS332" s="16"/>
      <c r="AT332" s="16"/>
      <c r="AU332" s="16"/>
      <c r="AV332" s="16"/>
      <c r="AW332" s="16"/>
      <c r="AX332" s="16"/>
      <c r="AY332" s="16"/>
      <c r="AZ332" s="16"/>
      <c r="BA332" s="16"/>
    </row>
    <row r="333" spans="2:53" x14ac:dyDescent="0.2">
      <c r="B333" s="14">
        <v>90116250</v>
      </c>
      <c r="C333" s="14">
        <v>16250</v>
      </c>
      <c r="D333" s="14" t="s">
        <v>329</v>
      </c>
      <c r="E333" s="15">
        <v>959.77928029999998</v>
      </c>
      <c r="F333" s="16">
        <v>416</v>
      </c>
      <c r="G333" s="16">
        <v>4</v>
      </c>
      <c r="H333" s="17">
        <v>22.407699999999998</v>
      </c>
      <c r="I333" s="17">
        <v>2.7423999999999999</v>
      </c>
      <c r="J333" s="17">
        <v>5.3042999999999996</v>
      </c>
      <c r="K333" s="17">
        <v>145.2244</v>
      </c>
      <c r="L333" s="17">
        <v>0.223</v>
      </c>
      <c r="M333" s="17">
        <v>1687.2108000000001</v>
      </c>
      <c r="N333" s="17">
        <v>132.49209999999999</v>
      </c>
      <c r="O333" s="17">
        <v>0.2762</v>
      </c>
      <c r="P333" s="18">
        <v>4019</v>
      </c>
      <c r="Q333" s="18">
        <v>0</v>
      </c>
      <c r="R333" s="16"/>
      <c r="S333" s="16"/>
      <c r="T333" s="16"/>
      <c r="U333" s="16"/>
      <c r="V333" s="16"/>
      <c r="W333" s="16"/>
      <c r="X333" s="16"/>
      <c r="Y333" s="16">
        <v>1</v>
      </c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>
        <v>4</v>
      </c>
      <c r="AL333" s="16"/>
      <c r="AM333" s="16"/>
      <c r="AN333" s="16"/>
      <c r="AO333" s="16"/>
      <c r="AP333" s="16"/>
      <c r="AQ333" s="16">
        <v>3</v>
      </c>
      <c r="AR333" s="16">
        <v>2</v>
      </c>
      <c r="AS333" s="16"/>
      <c r="AT333" s="16"/>
      <c r="AU333" s="16"/>
      <c r="AV333" s="16"/>
      <c r="AW333" s="16"/>
      <c r="AX333" s="16"/>
      <c r="AY333" s="16"/>
      <c r="AZ333" s="16"/>
      <c r="BA333" s="16"/>
    </row>
    <row r="334" spans="2:53" x14ac:dyDescent="0.2">
      <c r="B334" s="14">
        <v>90215410</v>
      </c>
      <c r="C334" s="14">
        <v>15410</v>
      </c>
      <c r="D334" s="14" t="s">
        <v>317</v>
      </c>
      <c r="E334" s="15">
        <v>3790.3394090000002</v>
      </c>
      <c r="F334" s="16">
        <v>416</v>
      </c>
      <c r="G334" s="16">
        <v>4</v>
      </c>
      <c r="H334" s="17">
        <v>23.064</v>
      </c>
      <c r="I334" s="17">
        <v>2.7423999999999999</v>
      </c>
      <c r="J334" s="17">
        <v>5.3042999999999996</v>
      </c>
      <c r="K334" s="17">
        <v>148.81120000000001</v>
      </c>
      <c r="L334" s="17">
        <v>0.22409999999999999</v>
      </c>
      <c r="M334" s="17">
        <v>1904.5453</v>
      </c>
      <c r="N334" s="17">
        <v>97.876400000000004</v>
      </c>
      <c r="O334" s="17">
        <v>0.26469999999999999</v>
      </c>
      <c r="P334" s="18">
        <v>4019</v>
      </c>
      <c r="Q334" s="18">
        <v>0</v>
      </c>
      <c r="R334" s="16"/>
      <c r="S334" s="16"/>
      <c r="T334" s="16"/>
      <c r="U334" s="16"/>
      <c r="V334" s="16"/>
      <c r="W334" s="16"/>
      <c r="X334" s="16"/>
      <c r="Y334" s="16">
        <v>12</v>
      </c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>
        <v>4</v>
      </c>
      <c r="AR334" s="16">
        <v>3</v>
      </c>
      <c r="AS334" s="16"/>
      <c r="AT334" s="16"/>
      <c r="AU334" s="16"/>
      <c r="AV334" s="16"/>
      <c r="AW334" s="16"/>
      <c r="AX334" s="16"/>
      <c r="AY334" s="16"/>
      <c r="AZ334" s="16"/>
      <c r="BA334" s="16"/>
    </row>
    <row r="335" spans="2:53" x14ac:dyDescent="0.2">
      <c r="B335" s="14">
        <v>90215490</v>
      </c>
      <c r="C335" s="14">
        <v>15490</v>
      </c>
      <c r="D335" s="14" t="s">
        <v>319</v>
      </c>
      <c r="E335" s="15">
        <v>3709.5243099999998</v>
      </c>
      <c r="F335" s="16">
        <v>416</v>
      </c>
      <c r="G335" s="16">
        <v>4</v>
      </c>
      <c r="H335" s="17">
        <v>22.018000000000001</v>
      </c>
      <c r="I335" s="17">
        <v>2.7423999999999999</v>
      </c>
      <c r="J335" s="17">
        <v>5.3042999999999996</v>
      </c>
      <c r="K335" s="17">
        <v>152.5164</v>
      </c>
      <c r="L335" s="17">
        <v>0.22889999999999999</v>
      </c>
      <c r="M335" s="17">
        <v>1566.8824</v>
      </c>
      <c r="N335" s="17">
        <v>124.2221</v>
      </c>
      <c r="O335" s="17">
        <v>0.30370000000000003</v>
      </c>
      <c r="P335" s="18">
        <v>4019</v>
      </c>
      <c r="Q335" s="18">
        <v>0</v>
      </c>
      <c r="R335" s="16"/>
      <c r="S335" s="16"/>
      <c r="T335" s="16"/>
      <c r="U335" s="16"/>
      <c r="V335" s="16"/>
      <c r="W335" s="16"/>
      <c r="X335" s="16"/>
      <c r="Y335" s="16">
        <v>12</v>
      </c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>
        <v>5</v>
      </c>
      <c r="AM335" s="16"/>
      <c r="AN335" s="16"/>
      <c r="AO335" s="16"/>
      <c r="AP335" s="16"/>
      <c r="AQ335" s="16">
        <v>4</v>
      </c>
      <c r="AR335" s="16">
        <v>3</v>
      </c>
      <c r="AS335" s="16"/>
      <c r="AT335" s="16"/>
      <c r="AU335" s="16"/>
      <c r="AV335" s="16"/>
      <c r="AW335" s="16"/>
      <c r="AX335" s="16"/>
      <c r="AY335" s="16"/>
      <c r="AZ335" s="16"/>
      <c r="BA335" s="16"/>
    </row>
    <row r="336" spans="2:53" x14ac:dyDescent="0.2">
      <c r="B336" s="14">
        <v>90216230</v>
      </c>
      <c r="C336" s="14">
        <v>16230</v>
      </c>
      <c r="D336" s="14" t="s">
        <v>327</v>
      </c>
      <c r="E336" s="15">
        <v>11661.38121</v>
      </c>
      <c r="F336" s="16">
        <v>416</v>
      </c>
      <c r="G336" s="16">
        <v>4</v>
      </c>
      <c r="H336" s="17">
        <v>19.412500000000001</v>
      </c>
      <c r="I336" s="17">
        <v>2.7423999999999999</v>
      </c>
      <c r="J336" s="17">
        <v>5.3042999999999996</v>
      </c>
      <c r="K336" s="17">
        <v>149.5538</v>
      </c>
      <c r="L336" s="17">
        <v>0.2374</v>
      </c>
      <c r="M336" s="17">
        <v>1701.1135999999999</v>
      </c>
      <c r="N336" s="17">
        <v>141.59360000000001</v>
      </c>
      <c r="O336" s="17">
        <v>0.27289999999999998</v>
      </c>
      <c r="P336" s="18">
        <v>4019</v>
      </c>
      <c r="Q336" s="18">
        <v>0</v>
      </c>
      <c r="R336" s="16"/>
      <c r="S336" s="16"/>
      <c r="T336" s="16"/>
      <c r="U336" s="16"/>
      <c r="V336" s="16"/>
      <c r="W336" s="16"/>
      <c r="X336" s="16"/>
      <c r="Y336" s="16">
        <v>1</v>
      </c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>
        <v>4</v>
      </c>
      <c r="AL336" s="16"/>
      <c r="AM336" s="16"/>
      <c r="AN336" s="16"/>
      <c r="AO336" s="16"/>
      <c r="AP336" s="16"/>
      <c r="AQ336" s="16">
        <v>3</v>
      </c>
      <c r="AR336" s="16">
        <v>2</v>
      </c>
      <c r="AS336" s="16"/>
      <c r="AT336" s="16"/>
      <c r="AU336" s="16"/>
      <c r="AV336" s="16"/>
      <c r="AW336" s="16"/>
      <c r="AX336" s="16"/>
      <c r="AY336" s="16"/>
      <c r="AZ336" s="16"/>
      <c r="BA336" s="16"/>
    </row>
    <row r="337" spans="2:53" ht="13.5" thickBot="1" x14ac:dyDescent="0.25">
      <c r="B337" s="19">
        <v>90216250</v>
      </c>
      <c r="C337" s="19">
        <v>16250</v>
      </c>
      <c r="D337" s="19" t="s">
        <v>329</v>
      </c>
      <c r="E337" s="20">
        <v>6364.3736570000001</v>
      </c>
      <c r="F337" s="21">
        <v>416</v>
      </c>
      <c r="G337" s="21">
        <v>4</v>
      </c>
      <c r="H337" s="22">
        <v>21.689800000000002</v>
      </c>
      <c r="I337" s="22">
        <v>2.7423999999999999</v>
      </c>
      <c r="J337" s="22">
        <v>5.3042999999999996</v>
      </c>
      <c r="K337" s="22">
        <v>140.6602</v>
      </c>
      <c r="L337" s="22">
        <v>0.22570000000000001</v>
      </c>
      <c r="M337" s="22">
        <v>1617.0831000000001</v>
      </c>
      <c r="N337" s="22">
        <v>145.54759999999999</v>
      </c>
      <c r="O337" s="22">
        <v>0.27950000000000003</v>
      </c>
      <c r="P337" s="23">
        <v>4019</v>
      </c>
      <c r="Q337" s="23">
        <v>0</v>
      </c>
      <c r="R337" s="21"/>
      <c r="S337" s="21"/>
      <c r="T337" s="21"/>
      <c r="U337" s="21"/>
      <c r="V337" s="21"/>
      <c r="W337" s="21"/>
      <c r="X337" s="21"/>
      <c r="Y337" s="21">
        <v>1</v>
      </c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>
        <v>4</v>
      </c>
      <c r="AL337" s="21"/>
      <c r="AM337" s="21"/>
      <c r="AN337" s="21"/>
      <c r="AO337" s="21"/>
      <c r="AP337" s="21"/>
      <c r="AQ337" s="21">
        <v>3</v>
      </c>
      <c r="AR337" s="21">
        <v>2</v>
      </c>
      <c r="AS337" s="21"/>
      <c r="AT337" s="21"/>
      <c r="AU337" s="21"/>
      <c r="AV337" s="21"/>
      <c r="AW337" s="21"/>
      <c r="AX337" s="21"/>
      <c r="AY337" s="21"/>
      <c r="AZ337" s="21"/>
      <c r="BA337" s="21"/>
    </row>
    <row r="338" spans="2:53" x14ac:dyDescent="0.2">
      <c r="B338" s="53">
        <v>90216260</v>
      </c>
      <c r="C338" s="53">
        <v>16260</v>
      </c>
      <c r="D338" s="53" t="s">
        <v>330</v>
      </c>
      <c r="E338" s="54">
        <v>10224.05595</v>
      </c>
      <c r="F338" s="55">
        <v>418</v>
      </c>
      <c r="G338" s="55">
        <v>4</v>
      </c>
      <c r="H338" s="56">
        <v>40.7029</v>
      </c>
      <c r="I338" s="56">
        <v>2.3472</v>
      </c>
      <c r="J338" s="56">
        <v>5.6425999999999998</v>
      </c>
      <c r="K338" s="56">
        <v>42.320599999999999</v>
      </c>
      <c r="L338" s="56">
        <v>4.02E-2</v>
      </c>
      <c r="M338" s="56">
        <v>2402.8314</v>
      </c>
      <c r="N338" s="56">
        <v>109.68519999999999</v>
      </c>
      <c r="O338" s="56">
        <v>0.22389999999999999</v>
      </c>
      <c r="P338" s="57">
        <v>4020</v>
      </c>
      <c r="Q338" s="57">
        <v>1</v>
      </c>
      <c r="R338" s="55"/>
      <c r="S338" s="55"/>
      <c r="T338" s="55"/>
      <c r="U338" s="55"/>
      <c r="V338" s="55"/>
      <c r="W338" s="55"/>
      <c r="X338" s="55"/>
      <c r="Y338" s="55"/>
      <c r="Z338" s="55">
        <v>1</v>
      </c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>
        <v>4</v>
      </c>
      <c r="AL338" s="55"/>
      <c r="AM338" s="55"/>
      <c r="AN338" s="55"/>
      <c r="AO338" s="55"/>
      <c r="AP338" s="55"/>
      <c r="AQ338" s="55"/>
      <c r="AR338" s="55"/>
      <c r="AS338" s="55">
        <v>2</v>
      </c>
      <c r="AT338" s="55">
        <v>3</v>
      </c>
      <c r="AU338" s="55"/>
      <c r="AV338" s="55"/>
      <c r="AW338" s="55"/>
      <c r="AX338" s="55"/>
      <c r="AY338" s="55"/>
      <c r="AZ338" s="55"/>
      <c r="BA338" s="55"/>
    </row>
    <row r="339" spans="2:53" x14ac:dyDescent="0.2">
      <c r="B339" s="34">
        <v>15280</v>
      </c>
      <c r="C339" s="34">
        <v>15280</v>
      </c>
      <c r="D339" s="34" t="s">
        <v>214</v>
      </c>
      <c r="E339" s="35">
        <v>3107.1188900000002</v>
      </c>
      <c r="F339" s="36">
        <v>419</v>
      </c>
      <c r="G339" s="36">
        <v>4</v>
      </c>
      <c r="H339" s="37">
        <v>45.364899999999999</v>
      </c>
      <c r="I339" s="37">
        <v>2.3472</v>
      </c>
      <c r="J339" s="37">
        <v>5.6425999999999998</v>
      </c>
      <c r="K339" s="37">
        <v>33.9694</v>
      </c>
      <c r="L339" s="37">
        <v>2.3400000000000001E-2</v>
      </c>
      <c r="M339" s="37">
        <v>2582.3355000000001</v>
      </c>
      <c r="N339" s="37">
        <v>143.8124</v>
      </c>
      <c r="O339" s="37">
        <v>0.28620000000000001</v>
      </c>
      <c r="P339" s="38">
        <v>4020</v>
      </c>
      <c r="Q339" s="38">
        <v>0</v>
      </c>
      <c r="R339" s="36"/>
      <c r="S339" s="36"/>
      <c r="T339" s="36"/>
      <c r="U339" s="36"/>
      <c r="V339" s="36"/>
      <c r="W339" s="36"/>
      <c r="X339" s="36"/>
      <c r="Y339" s="36"/>
      <c r="Z339" s="36">
        <v>1</v>
      </c>
      <c r="AA339" s="36"/>
      <c r="AB339" s="36"/>
      <c r="AC339" s="36"/>
      <c r="AD339" s="36"/>
      <c r="AE339" s="36"/>
      <c r="AF339" s="36"/>
      <c r="AG339" s="36"/>
      <c r="AH339" s="36"/>
      <c r="AI339" s="36"/>
      <c r="AJ339" s="36">
        <v>4</v>
      </c>
      <c r="AK339" s="36"/>
      <c r="AL339" s="36"/>
      <c r="AM339" s="36"/>
      <c r="AN339" s="36"/>
      <c r="AO339" s="36"/>
      <c r="AP339" s="36"/>
      <c r="AQ339" s="36"/>
      <c r="AR339" s="36"/>
      <c r="AS339" s="36">
        <v>2</v>
      </c>
      <c r="AT339" s="36">
        <v>3</v>
      </c>
      <c r="AU339" s="36"/>
      <c r="AV339" s="36"/>
      <c r="AW339" s="36"/>
      <c r="AX339" s="36"/>
      <c r="AY339" s="36"/>
      <c r="AZ339" s="36"/>
      <c r="BA339" s="36"/>
    </row>
    <row r="340" spans="2:53" x14ac:dyDescent="0.2">
      <c r="B340" s="14">
        <v>17030</v>
      </c>
      <c r="C340" s="14">
        <v>17030</v>
      </c>
      <c r="D340" s="14" t="s">
        <v>278</v>
      </c>
      <c r="E340" s="15">
        <v>4153.147524</v>
      </c>
      <c r="F340" s="16">
        <v>411</v>
      </c>
      <c r="G340" s="16">
        <v>4</v>
      </c>
      <c r="H340" s="17">
        <v>36.4711</v>
      </c>
      <c r="I340" s="17">
        <v>2.3872</v>
      </c>
      <c r="J340" s="17">
        <v>5.6268000000000002</v>
      </c>
      <c r="K340" s="17">
        <v>25.181899999999999</v>
      </c>
      <c r="L340" s="17">
        <v>2.3599999999999999E-2</v>
      </c>
      <c r="M340" s="17">
        <v>2345.9423000000002</v>
      </c>
      <c r="N340" s="17">
        <v>129.34909999999999</v>
      </c>
      <c r="O340" s="17">
        <v>0.22720000000000001</v>
      </c>
      <c r="P340" s="18">
        <v>4020</v>
      </c>
      <c r="Q340" s="18">
        <v>0</v>
      </c>
      <c r="R340" s="16"/>
      <c r="S340" s="16"/>
      <c r="T340" s="16"/>
      <c r="U340" s="16"/>
      <c r="V340" s="16"/>
      <c r="W340" s="16"/>
      <c r="X340" s="16"/>
      <c r="Y340" s="16"/>
      <c r="Z340" s="16">
        <v>1</v>
      </c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>
        <v>4</v>
      </c>
      <c r="AL340" s="16"/>
      <c r="AM340" s="16"/>
      <c r="AN340" s="16"/>
      <c r="AO340" s="16"/>
      <c r="AP340" s="16"/>
      <c r="AQ340" s="16"/>
      <c r="AR340" s="16"/>
      <c r="AS340" s="16">
        <v>2</v>
      </c>
      <c r="AT340" s="16">
        <v>3</v>
      </c>
      <c r="AU340" s="16"/>
      <c r="AV340" s="16"/>
      <c r="AW340" s="16"/>
      <c r="AX340" s="16"/>
      <c r="AY340" s="16"/>
      <c r="AZ340" s="16"/>
      <c r="BA340" s="16"/>
    </row>
    <row r="341" spans="2:53" ht="13.5" thickBot="1" x14ac:dyDescent="0.25">
      <c r="B341" s="19">
        <v>90116260</v>
      </c>
      <c r="C341" s="19">
        <v>16260</v>
      </c>
      <c r="D341" s="19" t="s">
        <v>330</v>
      </c>
      <c r="E341" s="20">
        <v>2223.5819900000001</v>
      </c>
      <c r="F341" s="21">
        <v>418</v>
      </c>
      <c r="G341" s="21">
        <v>4</v>
      </c>
      <c r="H341" s="22">
        <v>40.7029</v>
      </c>
      <c r="I341" s="22">
        <v>2.3472</v>
      </c>
      <c r="J341" s="22">
        <v>5.6425999999999998</v>
      </c>
      <c r="K341" s="22">
        <v>42.320599999999999</v>
      </c>
      <c r="L341" s="22">
        <v>4.02E-2</v>
      </c>
      <c r="M341" s="22">
        <v>2402.8314</v>
      </c>
      <c r="N341" s="22">
        <v>109.68519999999999</v>
      </c>
      <c r="O341" s="22">
        <v>0.22389999999999999</v>
      </c>
      <c r="P341" s="23">
        <v>4020</v>
      </c>
      <c r="Q341" s="23">
        <v>0</v>
      </c>
      <c r="R341" s="21"/>
      <c r="S341" s="21"/>
      <c r="T341" s="21"/>
      <c r="U341" s="21"/>
      <c r="V341" s="21"/>
      <c r="W341" s="21"/>
      <c r="X341" s="21"/>
      <c r="Y341" s="21"/>
      <c r="Z341" s="21">
        <v>1</v>
      </c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>
        <v>4</v>
      </c>
      <c r="AL341" s="21"/>
      <c r="AM341" s="21"/>
      <c r="AN341" s="21"/>
      <c r="AO341" s="21"/>
      <c r="AP341" s="21"/>
      <c r="AQ341" s="21"/>
      <c r="AR341" s="21"/>
      <c r="AS341" s="21">
        <v>2</v>
      </c>
      <c r="AT341" s="21">
        <v>3</v>
      </c>
      <c r="AU341" s="21"/>
      <c r="AV341" s="21"/>
      <c r="AW341" s="21"/>
      <c r="AX341" s="21"/>
      <c r="AY341" s="21"/>
      <c r="AZ341" s="21"/>
      <c r="BA341" s="21"/>
    </row>
    <row r="342" spans="2:53" x14ac:dyDescent="0.2">
      <c r="B342" s="53">
        <v>15540</v>
      </c>
      <c r="C342" s="53">
        <v>15540</v>
      </c>
      <c r="D342" s="53" t="s">
        <v>252</v>
      </c>
      <c r="E342" s="54">
        <v>8957.4198460000007</v>
      </c>
      <c r="F342" s="55">
        <v>415</v>
      </c>
      <c r="G342" s="55">
        <v>4</v>
      </c>
      <c r="H342" s="56">
        <v>95.787800000000004</v>
      </c>
      <c r="I342" s="56">
        <v>1.8629</v>
      </c>
      <c r="J342" s="56">
        <v>4.7962999999999996</v>
      </c>
      <c r="K342" s="56">
        <v>29.8687</v>
      </c>
      <c r="L342" s="56">
        <v>3.2899999999999999E-2</v>
      </c>
      <c r="M342" s="56">
        <v>5047.9291000000003</v>
      </c>
      <c r="N342" s="56">
        <v>8.1727000000000007</v>
      </c>
      <c r="O342" s="56">
        <v>0.1216</v>
      </c>
      <c r="P342" s="57">
        <v>4021</v>
      </c>
      <c r="Q342" s="57">
        <v>1</v>
      </c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>
        <v>12</v>
      </c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>
        <v>345</v>
      </c>
      <c r="AV342" s="55"/>
      <c r="AW342" s="55"/>
      <c r="AX342" s="55"/>
      <c r="AY342" s="55"/>
      <c r="AZ342" s="55"/>
      <c r="BA342" s="55"/>
    </row>
    <row r="343" spans="2:53" x14ac:dyDescent="0.2">
      <c r="B343" s="34">
        <v>15041</v>
      </c>
      <c r="C343" s="34">
        <v>15041</v>
      </c>
      <c r="D343" s="34" t="s">
        <v>186</v>
      </c>
      <c r="E343" s="35">
        <v>213.33632270000001</v>
      </c>
      <c r="F343" s="36">
        <v>415</v>
      </c>
      <c r="G343" s="36">
        <v>4</v>
      </c>
      <c r="H343" s="37">
        <v>91.95</v>
      </c>
      <c r="I343" s="37">
        <v>1.8239000000000001</v>
      </c>
      <c r="J343" s="37">
        <v>4.5941000000000001</v>
      </c>
      <c r="K343" s="37">
        <v>29.8687</v>
      </c>
      <c r="L343" s="37">
        <v>3.2899999999999999E-2</v>
      </c>
      <c r="M343" s="37">
        <v>5081.9192999999996</v>
      </c>
      <c r="N343" s="37">
        <v>8.2927</v>
      </c>
      <c r="O343" s="37">
        <v>0.12</v>
      </c>
      <c r="P343" s="38">
        <v>4021</v>
      </c>
      <c r="Q343" s="38">
        <v>0</v>
      </c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>
        <v>1</v>
      </c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>
        <v>234</v>
      </c>
      <c r="AV343" s="36"/>
      <c r="AW343" s="36"/>
      <c r="AX343" s="36"/>
      <c r="AY343" s="36"/>
      <c r="AZ343" s="36"/>
      <c r="BA343" s="36"/>
    </row>
    <row r="344" spans="2:53" x14ac:dyDescent="0.2">
      <c r="B344" s="14">
        <v>15401</v>
      </c>
      <c r="C344" s="14">
        <v>15401</v>
      </c>
      <c r="D344" s="14" t="s">
        <v>230</v>
      </c>
      <c r="E344" s="15">
        <v>1105.9747400000001</v>
      </c>
      <c r="F344" s="16">
        <v>415</v>
      </c>
      <c r="G344" s="16">
        <v>4</v>
      </c>
      <c r="H344" s="17">
        <v>91.95</v>
      </c>
      <c r="I344" s="17">
        <v>1.8239000000000001</v>
      </c>
      <c r="J344" s="17">
        <v>4.5941000000000001</v>
      </c>
      <c r="K344" s="17">
        <v>29.8687</v>
      </c>
      <c r="L344" s="17">
        <v>3.2899999999999999E-2</v>
      </c>
      <c r="M344" s="17">
        <v>5081.9192999999996</v>
      </c>
      <c r="N344" s="17">
        <v>8.2927</v>
      </c>
      <c r="O344" s="17">
        <v>0.12</v>
      </c>
      <c r="P344" s="18">
        <v>4021</v>
      </c>
      <c r="Q344" s="18">
        <v>0</v>
      </c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>
        <v>1</v>
      </c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 t="s">
        <v>367</v>
      </c>
      <c r="AV344" s="16"/>
      <c r="AW344" s="16"/>
      <c r="AX344" s="16"/>
      <c r="AY344" s="16"/>
      <c r="AZ344" s="16"/>
      <c r="BA344" s="16"/>
    </row>
    <row r="345" spans="2:53" x14ac:dyDescent="0.2">
      <c r="B345" s="14">
        <v>15470</v>
      </c>
      <c r="C345" s="14">
        <v>15470</v>
      </c>
      <c r="D345" s="14" t="s">
        <v>245</v>
      </c>
      <c r="E345" s="15">
        <v>4036.8932629999999</v>
      </c>
      <c r="F345" s="16">
        <v>415</v>
      </c>
      <c r="G345" s="16">
        <v>4</v>
      </c>
      <c r="H345" s="17">
        <v>83.4435</v>
      </c>
      <c r="I345" s="17">
        <v>1.8629</v>
      </c>
      <c r="J345" s="17">
        <v>4.7962999999999996</v>
      </c>
      <c r="K345" s="17">
        <v>29.8643</v>
      </c>
      <c r="L345" s="17">
        <v>3.0599999999999999E-2</v>
      </c>
      <c r="M345" s="17">
        <v>5204.8436000000002</v>
      </c>
      <c r="N345" s="17">
        <v>8.1175999999999995</v>
      </c>
      <c r="O345" s="17">
        <v>0.1142</v>
      </c>
      <c r="P345" s="18">
        <v>4021</v>
      </c>
      <c r="Q345" s="18">
        <v>0</v>
      </c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>
        <v>12</v>
      </c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>
        <v>35</v>
      </c>
      <c r="AV345" s="16">
        <v>4</v>
      </c>
      <c r="AW345" s="16"/>
      <c r="AX345" s="16"/>
      <c r="AY345" s="16"/>
      <c r="AZ345" s="16"/>
      <c r="BA345" s="16"/>
    </row>
    <row r="346" spans="2:53" ht="13.5" thickBot="1" x14ac:dyDescent="0.25">
      <c r="B346" s="19">
        <v>15550</v>
      </c>
      <c r="C346" s="19">
        <v>15550</v>
      </c>
      <c r="D346" s="19" t="s">
        <v>254</v>
      </c>
      <c r="E346" s="20">
        <v>7549.6085439999997</v>
      </c>
      <c r="F346" s="21">
        <v>415</v>
      </c>
      <c r="G346" s="21">
        <v>4</v>
      </c>
      <c r="H346" s="22">
        <v>95.787800000000004</v>
      </c>
      <c r="I346" s="22">
        <v>1.8629</v>
      </c>
      <c r="J346" s="22">
        <v>4.7962999999999996</v>
      </c>
      <c r="K346" s="22">
        <v>29.8687</v>
      </c>
      <c r="L346" s="22">
        <v>3.2899999999999999E-2</v>
      </c>
      <c r="M346" s="22">
        <v>5047.9291000000003</v>
      </c>
      <c r="N346" s="22">
        <v>8.1727000000000007</v>
      </c>
      <c r="O346" s="22">
        <v>0.1216</v>
      </c>
      <c r="P346" s="23">
        <v>4021</v>
      </c>
      <c r="Q346" s="23">
        <v>0</v>
      </c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>
        <v>12</v>
      </c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>
        <v>345</v>
      </c>
      <c r="AV346" s="21"/>
      <c r="AW346" s="21"/>
      <c r="AX346" s="21"/>
      <c r="AY346" s="21"/>
      <c r="AZ346" s="21"/>
      <c r="BA346" s="21"/>
    </row>
    <row r="347" spans="2:53" x14ac:dyDescent="0.2">
      <c r="B347" s="53">
        <v>90216050</v>
      </c>
      <c r="C347" s="53">
        <v>16050</v>
      </c>
      <c r="D347" s="53" t="s">
        <v>321</v>
      </c>
      <c r="E347" s="54">
        <v>9619.2133689999991</v>
      </c>
      <c r="F347" s="55">
        <v>408</v>
      </c>
      <c r="G347" s="55">
        <v>4</v>
      </c>
      <c r="H347" s="56">
        <v>18.0383</v>
      </c>
      <c r="I347" s="56">
        <v>2.7423999999999999</v>
      </c>
      <c r="J347" s="56">
        <v>5.3042999999999996</v>
      </c>
      <c r="K347" s="56">
        <v>119.1066</v>
      </c>
      <c r="L347" s="56">
        <v>0.2364</v>
      </c>
      <c r="M347" s="56">
        <v>1413.6514</v>
      </c>
      <c r="N347" s="56">
        <v>189.26490000000001</v>
      </c>
      <c r="O347" s="56">
        <v>0.28770000000000001</v>
      </c>
      <c r="P347" s="57">
        <v>4022</v>
      </c>
      <c r="Q347" s="57">
        <v>1</v>
      </c>
      <c r="R347" s="55"/>
      <c r="S347" s="55"/>
      <c r="T347" s="55"/>
      <c r="U347" s="55"/>
      <c r="V347" s="55"/>
      <c r="W347" s="55"/>
      <c r="X347" s="55"/>
      <c r="Y347" s="55">
        <v>1</v>
      </c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>
        <v>3</v>
      </c>
      <c r="AL347" s="55"/>
      <c r="AM347" s="55"/>
      <c r="AN347" s="55"/>
      <c r="AO347" s="55"/>
      <c r="AP347" s="55"/>
      <c r="AQ347" s="55"/>
      <c r="AR347" s="55">
        <v>2</v>
      </c>
      <c r="AS347" s="55"/>
      <c r="AT347" s="55"/>
      <c r="AU347" s="55"/>
      <c r="AV347" s="55"/>
      <c r="AW347" s="55"/>
      <c r="AX347" s="55"/>
      <c r="AY347" s="55"/>
      <c r="AZ347" s="55"/>
      <c r="BA347" s="55"/>
    </row>
    <row r="348" spans="2:53" x14ac:dyDescent="0.2">
      <c r="B348" s="34">
        <v>13010</v>
      </c>
      <c r="C348" s="34">
        <v>13010</v>
      </c>
      <c r="D348" s="34" t="s">
        <v>178</v>
      </c>
      <c r="E348" s="35">
        <v>4300.1798449999997</v>
      </c>
      <c r="F348" s="36">
        <v>401</v>
      </c>
      <c r="G348" s="36">
        <v>4</v>
      </c>
      <c r="H348" s="37">
        <v>18.1447</v>
      </c>
      <c r="I348" s="37">
        <v>3.5005999999999999</v>
      </c>
      <c r="J348" s="37">
        <v>5.8735999999999997</v>
      </c>
      <c r="K348" s="37">
        <v>139.12739999999999</v>
      </c>
      <c r="L348" s="37">
        <v>0.26889999999999997</v>
      </c>
      <c r="M348" s="37">
        <v>1449.9736</v>
      </c>
      <c r="N348" s="37">
        <v>163.52080000000001</v>
      </c>
      <c r="O348" s="37">
        <v>0.29830000000000001</v>
      </c>
      <c r="P348" s="38">
        <v>4022</v>
      </c>
      <c r="Q348" s="38">
        <v>0</v>
      </c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>
        <v>3</v>
      </c>
      <c r="AL348" s="36"/>
      <c r="AM348" s="36"/>
      <c r="AN348" s="36"/>
      <c r="AO348" s="36"/>
      <c r="AP348" s="36"/>
      <c r="AQ348" s="36">
        <v>2</v>
      </c>
      <c r="AR348" s="36">
        <v>1</v>
      </c>
      <c r="AS348" s="36"/>
      <c r="AT348" s="36"/>
      <c r="AU348" s="36"/>
      <c r="AV348" s="36"/>
      <c r="AW348" s="36"/>
      <c r="AX348" s="36"/>
      <c r="AY348" s="36"/>
      <c r="AZ348" s="36"/>
      <c r="BA348" s="36"/>
    </row>
    <row r="349" spans="2:53" x14ac:dyDescent="0.2">
      <c r="B349" s="14">
        <v>15241</v>
      </c>
      <c r="C349" s="14">
        <v>15241</v>
      </c>
      <c r="D349" s="14" t="s">
        <v>210</v>
      </c>
      <c r="E349" s="15">
        <v>1790.153245</v>
      </c>
      <c r="F349" s="16">
        <v>416</v>
      </c>
      <c r="G349" s="16">
        <v>4</v>
      </c>
      <c r="H349" s="17">
        <v>20.9361</v>
      </c>
      <c r="I349" s="17">
        <v>2.7423999999999999</v>
      </c>
      <c r="J349" s="17">
        <v>5.3042999999999996</v>
      </c>
      <c r="K349" s="17">
        <v>142.50890000000001</v>
      </c>
      <c r="L349" s="17">
        <v>0.23119999999999999</v>
      </c>
      <c r="M349" s="17">
        <v>1518.7338</v>
      </c>
      <c r="N349" s="17">
        <v>196.0386</v>
      </c>
      <c r="O349" s="17">
        <v>0.35970000000000002</v>
      </c>
      <c r="P349" s="18">
        <v>4022</v>
      </c>
      <c r="Q349" s="18">
        <v>0</v>
      </c>
      <c r="R349" s="16"/>
      <c r="S349" s="16"/>
      <c r="T349" s="16"/>
      <c r="U349" s="16"/>
      <c r="V349" s="16"/>
      <c r="W349" s="16"/>
      <c r="X349" s="16"/>
      <c r="Y349" s="16">
        <v>12</v>
      </c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>
        <v>5</v>
      </c>
      <c r="AK349" s="16"/>
      <c r="AL349" s="16"/>
      <c r="AM349" s="16"/>
      <c r="AN349" s="16"/>
      <c r="AO349" s="16"/>
      <c r="AP349" s="16"/>
      <c r="AQ349" s="16">
        <v>4</v>
      </c>
      <c r="AR349" s="16">
        <v>3</v>
      </c>
      <c r="AS349" s="16"/>
      <c r="AT349" s="16"/>
      <c r="AU349" s="16"/>
      <c r="AV349" s="16"/>
      <c r="AW349" s="16"/>
      <c r="AX349" s="16"/>
      <c r="AY349" s="16"/>
      <c r="AZ349" s="16"/>
      <c r="BA349" s="16"/>
    </row>
    <row r="350" spans="2:53" x14ac:dyDescent="0.2">
      <c r="B350" s="14">
        <v>16120</v>
      </c>
      <c r="C350" s="14">
        <v>16120</v>
      </c>
      <c r="D350" s="14" t="s">
        <v>264</v>
      </c>
      <c r="E350" s="15">
        <v>2934.3187670000002</v>
      </c>
      <c r="F350" s="16">
        <v>410</v>
      </c>
      <c r="G350" s="16">
        <v>4</v>
      </c>
      <c r="H350" s="17">
        <v>24.6999</v>
      </c>
      <c r="I350" s="17">
        <v>2.7050000000000001</v>
      </c>
      <c r="J350" s="17">
        <v>5.7302</v>
      </c>
      <c r="K350" s="17">
        <v>127.1003</v>
      </c>
      <c r="L350" s="17">
        <v>0.28510000000000002</v>
      </c>
      <c r="M350" s="17">
        <v>1487.6945000000001</v>
      </c>
      <c r="N350" s="17">
        <v>172.2029</v>
      </c>
      <c r="O350" s="17">
        <v>0.29249999999999998</v>
      </c>
      <c r="P350" s="18">
        <v>4022</v>
      </c>
      <c r="Q350" s="18">
        <v>0</v>
      </c>
      <c r="R350" s="16"/>
      <c r="S350" s="16"/>
      <c r="T350" s="16"/>
      <c r="U350" s="16"/>
      <c r="V350" s="16"/>
      <c r="W350" s="16"/>
      <c r="X350" s="16"/>
      <c r="Y350" s="16"/>
      <c r="Z350" s="16">
        <v>12</v>
      </c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>
        <v>4</v>
      </c>
      <c r="AL350" s="16"/>
      <c r="AM350" s="16"/>
      <c r="AN350" s="16"/>
      <c r="AO350" s="16"/>
      <c r="AP350" s="16"/>
      <c r="AQ350" s="16"/>
      <c r="AR350" s="16">
        <v>3</v>
      </c>
      <c r="AS350" s="16"/>
      <c r="AT350" s="16"/>
      <c r="AU350" s="16"/>
      <c r="AV350" s="16"/>
      <c r="AW350" s="16"/>
      <c r="AX350" s="16"/>
      <c r="AY350" s="16"/>
      <c r="AZ350" s="16"/>
      <c r="BA350" s="16"/>
    </row>
    <row r="351" spans="2:53" ht="13.5" thickBot="1" x14ac:dyDescent="0.25">
      <c r="B351" s="19">
        <v>90116050</v>
      </c>
      <c r="C351" s="19">
        <v>16050</v>
      </c>
      <c r="D351" s="19" t="s">
        <v>321</v>
      </c>
      <c r="E351" s="20">
        <v>1084.1696509999999</v>
      </c>
      <c r="F351" s="21">
        <v>408</v>
      </c>
      <c r="G351" s="21">
        <v>4</v>
      </c>
      <c r="H351" s="22">
        <v>18.0383</v>
      </c>
      <c r="I351" s="22">
        <v>2.7423999999999999</v>
      </c>
      <c r="J351" s="22">
        <v>5.3042999999999996</v>
      </c>
      <c r="K351" s="22">
        <v>119.1066</v>
      </c>
      <c r="L351" s="22">
        <v>0.2364</v>
      </c>
      <c r="M351" s="22">
        <v>1413.6514</v>
      </c>
      <c r="N351" s="22">
        <v>189.26490000000001</v>
      </c>
      <c r="O351" s="22">
        <v>0.28770000000000001</v>
      </c>
      <c r="P351" s="23">
        <v>4022</v>
      </c>
      <c r="Q351" s="23">
        <v>0</v>
      </c>
      <c r="R351" s="21"/>
      <c r="S351" s="21"/>
      <c r="T351" s="21"/>
      <c r="U351" s="21"/>
      <c r="V351" s="21"/>
      <c r="W351" s="21"/>
      <c r="X351" s="21"/>
      <c r="Y351" s="21">
        <v>1</v>
      </c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>
        <v>3</v>
      </c>
      <c r="AL351" s="21"/>
      <c r="AM351" s="21"/>
      <c r="AN351" s="21"/>
      <c r="AO351" s="21"/>
      <c r="AP351" s="21"/>
      <c r="AQ351" s="21"/>
      <c r="AR351" s="21">
        <v>2</v>
      </c>
      <c r="AS351" s="21"/>
      <c r="AT351" s="21"/>
      <c r="AU351" s="21"/>
      <c r="AV351" s="21"/>
      <c r="AW351" s="21"/>
      <c r="AX351" s="21"/>
      <c r="AY351" s="21"/>
      <c r="AZ351" s="21"/>
      <c r="BA351" s="21"/>
    </row>
    <row r="352" spans="2:53" x14ac:dyDescent="0.2">
      <c r="B352" s="53">
        <v>90215240</v>
      </c>
      <c r="C352" s="53">
        <v>15240</v>
      </c>
      <c r="D352" s="53" t="s">
        <v>313</v>
      </c>
      <c r="E352" s="54">
        <v>18475.983459999999</v>
      </c>
      <c r="F352" s="55">
        <v>416</v>
      </c>
      <c r="G352" s="55">
        <v>4</v>
      </c>
      <c r="H352" s="56">
        <v>31.959800000000001</v>
      </c>
      <c r="I352" s="56">
        <v>3.0457000000000001</v>
      </c>
      <c r="J352" s="56">
        <v>5.532</v>
      </c>
      <c r="K352" s="56">
        <v>87.068899999999999</v>
      </c>
      <c r="L352" s="56">
        <v>0.14460000000000001</v>
      </c>
      <c r="M352" s="56">
        <v>2134.4670999999998</v>
      </c>
      <c r="N352" s="56">
        <v>74.678399999999996</v>
      </c>
      <c r="O352" s="56">
        <v>0.24990000000000001</v>
      </c>
      <c r="P352" s="57">
        <v>4023</v>
      </c>
      <c r="Q352" s="57">
        <v>1</v>
      </c>
      <c r="R352" s="55"/>
      <c r="S352" s="55"/>
      <c r="T352" s="55"/>
      <c r="U352" s="55"/>
      <c r="V352" s="55"/>
      <c r="W352" s="55"/>
      <c r="X352" s="55"/>
      <c r="Y352" s="55">
        <v>1</v>
      </c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>
        <v>5</v>
      </c>
      <c r="AR352" s="55">
        <v>23</v>
      </c>
      <c r="AS352" s="55">
        <v>4</v>
      </c>
      <c r="AT352" s="55"/>
      <c r="AU352" s="55"/>
      <c r="AV352" s="55"/>
      <c r="AW352" s="55"/>
      <c r="AX352" s="55"/>
      <c r="AY352" s="55"/>
      <c r="AZ352" s="55"/>
      <c r="BA352" s="55"/>
    </row>
    <row r="353" spans="2:53" x14ac:dyDescent="0.2">
      <c r="B353" s="34">
        <v>9010</v>
      </c>
      <c r="C353" s="34">
        <v>9010</v>
      </c>
      <c r="D353" s="34" t="s">
        <v>118</v>
      </c>
      <c r="E353" s="35">
        <v>5560.5419780000002</v>
      </c>
      <c r="F353" s="36">
        <v>416</v>
      </c>
      <c r="G353" s="36">
        <v>4</v>
      </c>
      <c r="H353" s="37">
        <v>24.643599999999999</v>
      </c>
      <c r="I353" s="37">
        <v>2.5908000000000002</v>
      </c>
      <c r="J353" s="37">
        <v>5.1904000000000003</v>
      </c>
      <c r="K353" s="37">
        <v>124.7906</v>
      </c>
      <c r="L353" s="37">
        <v>0.1608</v>
      </c>
      <c r="M353" s="37">
        <v>3219.7732000000001</v>
      </c>
      <c r="N353" s="37">
        <v>94.047399999999996</v>
      </c>
      <c r="O353" s="37">
        <v>0.17100000000000001</v>
      </c>
      <c r="P353" s="38">
        <v>4023</v>
      </c>
      <c r="Q353" s="38">
        <v>0</v>
      </c>
      <c r="R353" s="36"/>
      <c r="S353" s="36"/>
      <c r="T353" s="36"/>
      <c r="U353" s="36"/>
      <c r="V353" s="36"/>
      <c r="W353" s="36"/>
      <c r="X353" s="36"/>
      <c r="Y353" s="36">
        <v>12</v>
      </c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>
        <v>3</v>
      </c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</row>
    <row r="354" spans="2:53" x14ac:dyDescent="0.2">
      <c r="B354" s="14">
        <v>15140</v>
      </c>
      <c r="C354" s="14">
        <v>15140</v>
      </c>
      <c r="D354" s="14" t="s">
        <v>200</v>
      </c>
      <c r="E354" s="15">
        <v>4274.6067519999997</v>
      </c>
      <c r="F354" s="16">
        <v>401</v>
      </c>
      <c r="G354" s="16">
        <v>4</v>
      </c>
      <c r="H354" s="17">
        <v>27.673999999999999</v>
      </c>
      <c r="I354" s="17">
        <v>3.1219000000000001</v>
      </c>
      <c r="J354" s="17">
        <v>5.3422999999999998</v>
      </c>
      <c r="K354" s="17">
        <v>135.1309</v>
      </c>
      <c r="L354" s="17">
        <v>0.1431</v>
      </c>
      <c r="M354" s="17">
        <v>1682.6560999999999</v>
      </c>
      <c r="N354" s="17">
        <v>90.575500000000005</v>
      </c>
      <c r="O354" s="17">
        <v>0.28939999999999999</v>
      </c>
      <c r="P354" s="18">
        <v>4023</v>
      </c>
      <c r="Q354" s="18">
        <v>0</v>
      </c>
      <c r="R354" s="16"/>
      <c r="S354" s="16"/>
      <c r="T354" s="16"/>
      <c r="U354" s="16"/>
      <c r="V354" s="16"/>
      <c r="W354" s="16"/>
      <c r="X354" s="16">
        <v>1</v>
      </c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>
        <v>4</v>
      </c>
      <c r="AL354" s="16"/>
      <c r="AM354" s="16"/>
      <c r="AN354" s="16"/>
      <c r="AO354" s="16"/>
      <c r="AP354" s="16"/>
      <c r="AQ354" s="16"/>
      <c r="AR354" s="16">
        <v>23</v>
      </c>
      <c r="AS354" s="16"/>
      <c r="AT354" s="16"/>
      <c r="AU354" s="16"/>
      <c r="AV354" s="16"/>
      <c r="AW354" s="16"/>
      <c r="AX354" s="16"/>
      <c r="AY354" s="16"/>
      <c r="AZ354" s="16"/>
      <c r="BA354" s="16"/>
    </row>
    <row r="355" spans="2:53" ht="13.5" thickBot="1" x14ac:dyDescent="0.25">
      <c r="B355" s="19">
        <v>17010</v>
      </c>
      <c r="C355" s="19">
        <v>17010</v>
      </c>
      <c r="D355" s="19" t="s">
        <v>276</v>
      </c>
      <c r="E355" s="20">
        <v>6271.6564859999999</v>
      </c>
      <c r="F355" s="21">
        <v>408</v>
      </c>
      <c r="G355" s="21">
        <v>4</v>
      </c>
      <c r="H355" s="22">
        <v>25.256</v>
      </c>
      <c r="I355" s="22">
        <v>2.8940999999999999</v>
      </c>
      <c r="J355" s="22">
        <v>5.4180999999999999</v>
      </c>
      <c r="K355" s="22">
        <v>94.658199999999994</v>
      </c>
      <c r="L355" s="22">
        <v>0.15129999999999999</v>
      </c>
      <c r="M355" s="22">
        <v>1735.9287999999999</v>
      </c>
      <c r="N355" s="22">
        <v>153.98150000000001</v>
      </c>
      <c r="O355" s="22">
        <v>0.26619999999999999</v>
      </c>
      <c r="P355" s="23">
        <v>4023</v>
      </c>
      <c r="Q355" s="23">
        <v>0</v>
      </c>
      <c r="R355" s="21"/>
      <c r="S355" s="21"/>
      <c r="T355" s="21"/>
      <c r="U355" s="21"/>
      <c r="V355" s="21"/>
      <c r="W355" s="21"/>
      <c r="X355" s="21"/>
      <c r="Y355" s="21">
        <v>1</v>
      </c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>
        <v>4</v>
      </c>
      <c r="AL355" s="21"/>
      <c r="AM355" s="21"/>
      <c r="AN355" s="21"/>
      <c r="AO355" s="21"/>
      <c r="AP355" s="21"/>
      <c r="AQ355" s="21"/>
      <c r="AR355" s="21">
        <v>2</v>
      </c>
      <c r="AS355" s="21">
        <v>3</v>
      </c>
      <c r="AT355" s="21"/>
      <c r="AU355" s="21"/>
      <c r="AV355" s="21"/>
      <c r="AW355" s="21"/>
      <c r="AX355" s="21"/>
      <c r="AY355" s="21"/>
      <c r="AZ355" s="21"/>
      <c r="BA355" s="21"/>
    </row>
    <row r="356" spans="2:53" x14ac:dyDescent="0.2">
      <c r="B356" s="53">
        <v>15200</v>
      </c>
      <c r="C356" s="53">
        <v>15200</v>
      </c>
      <c r="D356" s="53" t="s">
        <v>206</v>
      </c>
      <c r="E356" s="54">
        <v>10434.3076</v>
      </c>
      <c r="F356" s="55">
        <v>410</v>
      </c>
      <c r="G356" s="55">
        <v>4</v>
      </c>
      <c r="H356" s="56">
        <v>32.724400000000003</v>
      </c>
      <c r="I356" s="56">
        <v>2.3472</v>
      </c>
      <c r="J356" s="56">
        <v>5.6425999999999998</v>
      </c>
      <c r="K356" s="56">
        <v>101.3222</v>
      </c>
      <c r="L356" s="56">
        <v>0.15620000000000001</v>
      </c>
      <c r="M356" s="56">
        <v>1551.2683</v>
      </c>
      <c r="N356" s="56">
        <v>241.08240000000001</v>
      </c>
      <c r="O356" s="56">
        <v>0.40689999999999998</v>
      </c>
      <c r="P356" s="57">
        <v>4024</v>
      </c>
      <c r="Q356" s="57">
        <v>1</v>
      </c>
      <c r="R356" s="55"/>
      <c r="S356" s="55"/>
      <c r="T356" s="55"/>
      <c r="U356" s="55"/>
      <c r="V356" s="55"/>
      <c r="W356" s="55"/>
      <c r="X356" s="55"/>
      <c r="Y356" s="55"/>
      <c r="Z356" s="55">
        <v>1</v>
      </c>
      <c r="AA356" s="55"/>
      <c r="AB356" s="55"/>
      <c r="AC356" s="55"/>
      <c r="AD356" s="55"/>
      <c r="AE356" s="55"/>
      <c r="AF356" s="55"/>
      <c r="AG356" s="55"/>
      <c r="AH356" s="55"/>
      <c r="AI356" s="55"/>
      <c r="AJ356" s="55">
        <v>4</v>
      </c>
      <c r="AK356" s="55"/>
      <c r="AL356" s="55"/>
      <c r="AM356" s="55"/>
      <c r="AN356" s="55"/>
      <c r="AO356" s="55"/>
      <c r="AP356" s="55"/>
      <c r="AQ356" s="55"/>
      <c r="AR356" s="55">
        <v>3</v>
      </c>
      <c r="AS356" s="55">
        <v>2</v>
      </c>
      <c r="AT356" s="55"/>
      <c r="AU356" s="55"/>
      <c r="AV356" s="55"/>
      <c r="AW356" s="55"/>
      <c r="AX356" s="55"/>
      <c r="AY356" s="55"/>
      <c r="AZ356" s="55"/>
      <c r="BA356" s="55"/>
    </row>
    <row r="357" spans="2:53" x14ac:dyDescent="0.2">
      <c r="B357" s="34">
        <v>15190</v>
      </c>
      <c r="C357" s="34">
        <v>15190</v>
      </c>
      <c r="D357" s="34" t="s">
        <v>205</v>
      </c>
      <c r="E357" s="35">
        <v>7386.6926890000004</v>
      </c>
      <c r="F357" s="36">
        <v>408</v>
      </c>
      <c r="G357" s="36">
        <v>4</v>
      </c>
      <c r="H357" s="37">
        <v>25.641200000000001</v>
      </c>
      <c r="I357" s="37">
        <v>2.7423999999999999</v>
      </c>
      <c r="J357" s="37">
        <v>5.3042999999999996</v>
      </c>
      <c r="K357" s="37">
        <v>97.313500000000005</v>
      </c>
      <c r="L357" s="37">
        <v>0.1512</v>
      </c>
      <c r="M357" s="37">
        <v>1442.1094000000001</v>
      </c>
      <c r="N357" s="37">
        <v>260.76139999999998</v>
      </c>
      <c r="O357" s="37">
        <v>0.41860000000000003</v>
      </c>
      <c r="P357" s="38">
        <v>4024</v>
      </c>
      <c r="Q357" s="38">
        <v>0</v>
      </c>
      <c r="R357" s="36"/>
      <c r="S357" s="36"/>
      <c r="T357" s="36"/>
      <c r="U357" s="36"/>
      <c r="V357" s="36"/>
      <c r="W357" s="36"/>
      <c r="X357" s="36"/>
      <c r="Y357" s="36">
        <v>1</v>
      </c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>
        <v>4</v>
      </c>
      <c r="AK357" s="36"/>
      <c r="AL357" s="36"/>
      <c r="AM357" s="36"/>
      <c r="AN357" s="36"/>
      <c r="AO357" s="36"/>
      <c r="AP357" s="36"/>
      <c r="AQ357" s="36"/>
      <c r="AR357" s="36">
        <v>2</v>
      </c>
      <c r="AS357" s="36">
        <v>3</v>
      </c>
      <c r="AT357" s="36"/>
      <c r="AU357" s="36"/>
      <c r="AV357" s="36"/>
      <c r="AW357" s="36"/>
      <c r="AX357" s="36"/>
      <c r="AY357" s="36"/>
      <c r="AZ357" s="36"/>
      <c r="BA357" s="36"/>
    </row>
    <row r="358" spans="2:53" x14ac:dyDescent="0.2">
      <c r="B358" s="14">
        <v>15210</v>
      </c>
      <c r="C358" s="14">
        <v>15210</v>
      </c>
      <c r="D358" s="14" t="s">
        <v>207</v>
      </c>
      <c r="E358" s="15">
        <v>4213.3391279999996</v>
      </c>
      <c r="F358" s="16">
        <v>410</v>
      </c>
      <c r="G358" s="16">
        <v>4</v>
      </c>
      <c r="H358" s="17">
        <v>31.620999999999999</v>
      </c>
      <c r="I358" s="17">
        <v>2.3472</v>
      </c>
      <c r="J358" s="17">
        <v>5.6425999999999998</v>
      </c>
      <c r="K358" s="17">
        <v>102.6215</v>
      </c>
      <c r="L358" s="17">
        <v>0.15890000000000001</v>
      </c>
      <c r="M358" s="17">
        <v>1490.4421</v>
      </c>
      <c r="N358" s="17">
        <v>259.71809999999999</v>
      </c>
      <c r="O358" s="17">
        <v>0.4219</v>
      </c>
      <c r="P358" s="18">
        <v>4024</v>
      </c>
      <c r="Q358" s="18">
        <v>0</v>
      </c>
      <c r="R358" s="16"/>
      <c r="S358" s="16"/>
      <c r="T358" s="16"/>
      <c r="U358" s="16"/>
      <c r="V358" s="16"/>
      <c r="W358" s="16"/>
      <c r="X358" s="16"/>
      <c r="Y358" s="16"/>
      <c r="Z358" s="16">
        <v>1</v>
      </c>
      <c r="AA358" s="16"/>
      <c r="AB358" s="16"/>
      <c r="AC358" s="16"/>
      <c r="AD358" s="16"/>
      <c r="AE358" s="16"/>
      <c r="AF358" s="16"/>
      <c r="AG358" s="16"/>
      <c r="AH358" s="16"/>
      <c r="AI358" s="16"/>
      <c r="AJ358" s="16">
        <v>4</v>
      </c>
      <c r="AK358" s="16"/>
      <c r="AL358" s="16"/>
      <c r="AM358" s="16"/>
      <c r="AN358" s="16"/>
      <c r="AO358" s="16"/>
      <c r="AP358" s="16"/>
      <c r="AQ358" s="16"/>
      <c r="AR358" s="16">
        <v>3</v>
      </c>
      <c r="AS358" s="16">
        <v>2</v>
      </c>
      <c r="AT358" s="16"/>
      <c r="AU358" s="16"/>
      <c r="AV358" s="16"/>
      <c r="AW358" s="16"/>
      <c r="AX358" s="16"/>
      <c r="AY358" s="16"/>
      <c r="AZ358" s="16"/>
      <c r="BA358" s="16"/>
    </row>
    <row r="359" spans="2:53" x14ac:dyDescent="0.2">
      <c r="B359" s="14">
        <v>15370</v>
      </c>
      <c r="C359" s="14">
        <v>15370</v>
      </c>
      <c r="D359" s="14" t="s">
        <v>225</v>
      </c>
      <c r="E359" s="15">
        <v>2462.0907309999998</v>
      </c>
      <c r="F359" s="16">
        <v>408</v>
      </c>
      <c r="G359" s="16">
        <v>4</v>
      </c>
      <c r="H359" s="17">
        <v>27.253399999999999</v>
      </c>
      <c r="I359" s="17">
        <v>2.8940999999999999</v>
      </c>
      <c r="J359" s="17">
        <v>5.4180999999999999</v>
      </c>
      <c r="K359" s="17">
        <v>89.040199999999999</v>
      </c>
      <c r="L359" s="17">
        <v>0.14360000000000001</v>
      </c>
      <c r="M359" s="17">
        <v>1526.1986999999999</v>
      </c>
      <c r="N359" s="17">
        <v>241.45400000000001</v>
      </c>
      <c r="O359" s="17">
        <v>0.40279999999999999</v>
      </c>
      <c r="P359" s="18">
        <v>4024</v>
      </c>
      <c r="Q359" s="18">
        <v>0</v>
      </c>
      <c r="R359" s="16"/>
      <c r="S359" s="16"/>
      <c r="T359" s="16"/>
      <c r="U359" s="16"/>
      <c r="V359" s="16"/>
      <c r="W359" s="16"/>
      <c r="X359" s="16"/>
      <c r="Y359" s="16">
        <v>12</v>
      </c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>
        <v>56</v>
      </c>
      <c r="AK359" s="16"/>
      <c r="AL359" s="16"/>
      <c r="AM359" s="16"/>
      <c r="AN359" s="16"/>
      <c r="AO359" s="16"/>
      <c r="AP359" s="16"/>
      <c r="AQ359" s="16"/>
      <c r="AR359" s="16">
        <v>3</v>
      </c>
      <c r="AS359" s="16">
        <v>4</v>
      </c>
      <c r="AT359" s="16"/>
      <c r="AU359" s="16"/>
      <c r="AV359" s="16"/>
      <c r="AW359" s="16"/>
      <c r="AX359" s="16"/>
      <c r="AY359" s="16"/>
      <c r="AZ359" s="16"/>
      <c r="BA359" s="16"/>
    </row>
    <row r="360" spans="2:53" x14ac:dyDescent="0.2">
      <c r="B360" s="14">
        <v>16110</v>
      </c>
      <c r="C360" s="14">
        <v>16110</v>
      </c>
      <c r="D360" s="14" t="s">
        <v>262</v>
      </c>
      <c r="E360" s="15">
        <v>2535.0942319999999</v>
      </c>
      <c r="F360" s="16">
        <v>410</v>
      </c>
      <c r="G360" s="16">
        <v>4</v>
      </c>
      <c r="H360" s="17">
        <v>31.523099999999999</v>
      </c>
      <c r="I360" s="17">
        <v>2.3872</v>
      </c>
      <c r="J360" s="17">
        <v>5.6268000000000002</v>
      </c>
      <c r="K360" s="17">
        <v>88.249200000000002</v>
      </c>
      <c r="L360" s="17">
        <v>0.1285</v>
      </c>
      <c r="M360" s="17">
        <v>1545.3371999999999</v>
      </c>
      <c r="N360" s="17">
        <v>273.78969999999998</v>
      </c>
      <c r="O360" s="17">
        <v>0.42630000000000001</v>
      </c>
      <c r="P360" s="18">
        <v>4024</v>
      </c>
      <c r="Q360" s="18">
        <v>0</v>
      </c>
      <c r="R360" s="16"/>
      <c r="S360" s="16"/>
      <c r="T360" s="16"/>
      <c r="U360" s="16"/>
      <c r="V360" s="16"/>
      <c r="W360" s="16"/>
      <c r="X360" s="16"/>
      <c r="Y360" s="16"/>
      <c r="Z360" s="16">
        <v>12</v>
      </c>
      <c r="AA360" s="16"/>
      <c r="AB360" s="16"/>
      <c r="AC360" s="16"/>
      <c r="AD360" s="16"/>
      <c r="AE360" s="16"/>
      <c r="AF360" s="16"/>
      <c r="AG360" s="16"/>
      <c r="AH360" s="16"/>
      <c r="AI360" s="16"/>
      <c r="AJ360" s="16">
        <v>4</v>
      </c>
      <c r="AK360" s="16"/>
      <c r="AL360" s="16"/>
      <c r="AM360" s="16"/>
      <c r="AN360" s="16"/>
      <c r="AO360" s="16"/>
      <c r="AP360" s="16"/>
      <c r="AQ360" s="16"/>
      <c r="AR360" s="16"/>
      <c r="AS360" s="16">
        <v>3</v>
      </c>
      <c r="AT360" s="16"/>
      <c r="AU360" s="16"/>
      <c r="AV360" s="16"/>
      <c r="AW360" s="16"/>
      <c r="AX360" s="16"/>
      <c r="AY360" s="16"/>
      <c r="AZ360" s="16"/>
      <c r="BA360" s="16"/>
    </row>
    <row r="361" spans="2:53" x14ac:dyDescent="0.2">
      <c r="B361" s="14">
        <v>16111</v>
      </c>
      <c r="C361" s="14">
        <v>16111</v>
      </c>
      <c r="D361" s="14" t="s">
        <v>263</v>
      </c>
      <c r="E361" s="15">
        <v>552.74526679999997</v>
      </c>
      <c r="F361" s="16">
        <v>411</v>
      </c>
      <c r="G361" s="16">
        <v>4</v>
      </c>
      <c r="H361" s="17">
        <v>31.523099999999999</v>
      </c>
      <c r="I361" s="17">
        <v>2.3872</v>
      </c>
      <c r="J361" s="17">
        <v>5.6268000000000002</v>
      </c>
      <c r="K361" s="17">
        <v>88.249200000000002</v>
      </c>
      <c r="L361" s="17">
        <v>0.1285</v>
      </c>
      <c r="M361" s="17">
        <v>1545.3371999999999</v>
      </c>
      <c r="N361" s="17">
        <v>273.78969999999998</v>
      </c>
      <c r="O361" s="17">
        <v>0.42630000000000001</v>
      </c>
      <c r="P361" s="18">
        <v>4024</v>
      </c>
      <c r="Q361" s="18">
        <v>0</v>
      </c>
      <c r="R361" s="16"/>
      <c r="S361" s="16"/>
      <c r="T361" s="16"/>
      <c r="U361" s="16"/>
      <c r="V361" s="16"/>
      <c r="W361" s="16"/>
      <c r="X361" s="16"/>
      <c r="Y361" s="16"/>
      <c r="Z361" s="16">
        <v>12</v>
      </c>
      <c r="AA361" s="16"/>
      <c r="AB361" s="16"/>
      <c r="AC361" s="16"/>
      <c r="AD361" s="16"/>
      <c r="AE361" s="16"/>
      <c r="AF361" s="16"/>
      <c r="AG361" s="16"/>
      <c r="AH361" s="16"/>
      <c r="AI361" s="16"/>
      <c r="AJ361" s="16">
        <v>4</v>
      </c>
      <c r="AK361" s="16"/>
      <c r="AL361" s="16"/>
      <c r="AM361" s="16"/>
      <c r="AN361" s="16"/>
      <c r="AO361" s="16"/>
      <c r="AP361" s="16"/>
      <c r="AQ361" s="16"/>
      <c r="AR361" s="16"/>
      <c r="AS361" s="16">
        <v>3</v>
      </c>
      <c r="AT361" s="16"/>
      <c r="AU361" s="16"/>
      <c r="AV361" s="16"/>
      <c r="AW361" s="16"/>
      <c r="AX361" s="16"/>
      <c r="AY361" s="16"/>
      <c r="AZ361" s="16"/>
      <c r="BA361" s="16"/>
    </row>
    <row r="362" spans="2:53" ht="13.5" thickBot="1" x14ac:dyDescent="0.25">
      <c r="B362" s="19">
        <v>16140</v>
      </c>
      <c r="C362" s="19">
        <v>16140</v>
      </c>
      <c r="D362" s="19" t="s">
        <v>267</v>
      </c>
      <c r="E362" s="20">
        <v>5927.2207749999998</v>
      </c>
      <c r="F362" s="21">
        <v>410</v>
      </c>
      <c r="G362" s="21">
        <v>4</v>
      </c>
      <c r="H362" s="22">
        <v>31.523099999999999</v>
      </c>
      <c r="I362" s="22">
        <v>2.3872</v>
      </c>
      <c r="J362" s="22">
        <v>5.6268000000000002</v>
      </c>
      <c r="K362" s="22">
        <v>88.249200000000002</v>
      </c>
      <c r="L362" s="22">
        <v>0.1285</v>
      </c>
      <c r="M362" s="22">
        <v>1545.3371999999999</v>
      </c>
      <c r="N362" s="22">
        <v>273.78969999999998</v>
      </c>
      <c r="O362" s="22">
        <v>0.42630000000000001</v>
      </c>
      <c r="P362" s="23">
        <v>4024</v>
      </c>
      <c r="Q362" s="23">
        <v>0</v>
      </c>
      <c r="R362" s="21"/>
      <c r="S362" s="21"/>
      <c r="T362" s="21"/>
      <c r="U362" s="21"/>
      <c r="V362" s="21"/>
      <c r="W362" s="21"/>
      <c r="X362" s="21"/>
      <c r="Y362" s="21"/>
      <c r="Z362" s="21">
        <v>12</v>
      </c>
      <c r="AA362" s="21"/>
      <c r="AB362" s="21"/>
      <c r="AC362" s="21"/>
      <c r="AD362" s="21"/>
      <c r="AE362" s="21"/>
      <c r="AF362" s="21"/>
      <c r="AG362" s="21"/>
      <c r="AH362" s="21"/>
      <c r="AI362" s="21"/>
      <c r="AJ362" s="21">
        <v>45</v>
      </c>
      <c r="AK362" s="21"/>
      <c r="AL362" s="21"/>
      <c r="AM362" s="21"/>
      <c r="AN362" s="21"/>
      <c r="AO362" s="21"/>
      <c r="AP362" s="21"/>
      <c r="AQ362" s="21"/>
      <c r="AR362" s="21"/>
      <c r="AS362" s="21">
        <v>3</v>
      </c>
      <c r="AT362" s="21"/>
      <c r="AU362" s="21"/>
      <c r="AV362" s="21"/>
      <c r="AW362" s="21"/>
      <c r="AX362" s="21"/>
      <c r="AY362" s="21"/>
      <c r="AZ362" s="21"/>
      <c r="BA362" s="21"/>
    </row>
    <row r="363" spans="2:53" ht="13.5" thickBot="1" x14ac:dyDescent="0.25">
      <c r="B363" s="58">
        <v>22010</v>
      </c>
      <c r="C363" s="58">
        <v>22010</v>
      </c>
      <c r="D363" s="58" t="s">
        <v>294</v>
      </c>
      <c r="E363" s="59">
        <v>6199.9801969999999</v>
      </c>
      <c r="F363" s="60">
        <v>502</v>
      </c>
      <c r="G363" s="60">
        <v>5</v>
      </c>
      <c r="H363" s="61">
        <v>3.3420000000000001</v>
      </c>
      <c r="I363" s="61">
        <v>2.1461000000000001</v>
      </c>
      <c r="J363" s="61">
        <v>3.7471000000000001</v>
      </c>
      <c r="K363" s="61">
        <v>200.3896</v>
      </c>
      <c r="L363" s="61">
        <v>0.60880000000000001</v>
      </c>
      <c r="M363" s="61">
        <v>1671.2147</v>
      </c>
      <c r="N363" s="61">
        <v>304.226</v>
      </c>
      <c r="O363" s="61">
        <v>0.20319999999999999</v>
      </c>
      <c r="P363" s="62">
        <v>5001</v>
      </c>
      <c r="Q363" s="62">
        <v>1</v>
      </c>
      <c r="R363" s="60"/>
      <c r="S363" s="60"/>
      <c r="T363" s="60"/>
      <c r="U363" s="60"/>
      <c r="V363" s="60"/>
      <c r="W363" s="60">
        <v>1</v>
      </c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>
        <v>23</v>
      </c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</row>
    <row r="364" spans="2:53" ht="13.5" thickBot="1" x14ac:dyDescent="0.25">
      <c r="B364" s="58">
        <v>22020</v>
      </c>
      <c r="C364" s="58">
        <v>22020</v>
      </c>
      <c r="D364" s="58" t="s">
        <v>296</v>
      </c>
      <c r="E364" s="59">
        <v>423.21574170000002</v>
      </c>
      <c r="F364" s="60">
        <v>503</v>
      </c>
      <c r="G364" s="60">
        <v>5</v>
      </c>
      <c r="H364" s="61">
        <v>13.769500000000001</v>
      </c>
      <c r="I364" s="61">
        <v>1.7176</v>
      </c>
      <c r="J364" s="61">
        <v>4.2409999999999997</v>
      </c>
      <c r="K364" s="61">
        <v>22.8216</v>
      </c>
      <c r="L364" s="61">
        <v>2.18E-2</v>
      </c>
      <c r="M364" s="61">
        <v>6075.7107999999998</v>
      </c>
      <c r="N364" s="61">
        <v>7.9436</v>
      </c>
      <c r="O364" s="61">
        <v>7.3200000000000001E-2</v>
      </c>
      <c r="P364" s="62">
        <v>5002</v>
      </c>
      <c r="Q364" s="62">
        <v>1</v>
      </c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>
        <v>1</v>
      </c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>
        <v>23</v>
      </c>
      <c r="AW364" s="60"/>
      <c r="AX364" s="60"/>
      <c r="AY364" s="60"/>
      <c r="AZ364" s="60"/>
      <c r="BA364" s="60"/>
    </row>
    <row r="365" spans="2:53" ht="13.5" thickBot="1" x14ac:dyDescent="0.25">
      <c r="B365" s="58">
        <v>22011</v>
      </c>
      <c r="C365" s="58">
        <v>22011</v>
      </c>
      <c r="D365" s="58" t="s">
        <v>295</v>
      </c>
      <c r="E365" s="59">
        <v>881.37512460000005</v>
      </c>
      <c r="F365" s="60">
        <v>501</v>
      </c>
      <c r="G365" s="60">
        <v>5</v>
      </c>
      <c r="H365" s="61">
        <v>93.545199999999994</v>
      </c>
      <c r="I365" s="61">
        <v>2.4272999999999998</v>
      </c>
      <c r="J365" s="61">
        <v>5.6109999999999998</v>
      </c>
      <c r="K365" s="61">
        <v>32.939900000000002</v>
      </c>
      <c r="L365" s="61">
        <v>3.9100000000000003E-2</v>
      </c>
      <c r="M365" s="61">
        <v>4214.6522000000004</v>
      </c>
      <c r="N365" s="61">
        <v>14.417999999999999</v>
      </c>
      <c r="O365" s="61">
        <v>0.15160000000000001</v>
      </c>
      <c r="P365" s="62">
        <v>5003</v>
      </c>
      <c r="Q365" s="62">
        <v>1</v>
      </c>
      <c r="R365" s="60"/>
      <c r="S365" s="60"/>
      <c r="T365" s="60"/>
      <c r="U365" s="60"/>
      <c r="V365" s="60"/>
      <c r="W365" s="60"/>
      <c r="X365" s="60"/>
      <c r="Y365" s="60"/>
      <c r="Z365" s="60">
        <v>1</v>
      </c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>
        <v>2</v>
      </c>
      <c r="AT365" s="60"/>
      <c r="AU365" s="60">
        <v>3</v>
      </c>
      <c r="AV365" s="60"/>
      <c r="AW365" s="60"/>
      <c r="AX365" s="60"/>
      <c r="AY365" s="60"/>
      <c r="AZ365" s="60"/>
      <c r="BA365" s="60"/>
    </row>
    <row r="366" spans="2:53" x14ac:dyDescent="0.2">
      <c r="B366" s="53">
        <v>18020</v>
      </c>
      <c r="C366" s="53">
        <v>18020</v>
      </c>
      <c r="D366" s="53" t="s">
        <v>287</v>
      </c>
      <c r="E366" s="54">
        <v>3385.4929729999999</v>
      </c>
      <c r="F366" s="55">
        <v>504</v>
      </c>
      <c r="G366" s="55">
        <v>5</v>
      </c>
      <c r="H366" s="56">
        <v>28.197800000000001</v>
      </c>
      <c r="I366" s="56">
        <v>3.2968999999999999</v>
      </c>
      <c r="J366" s="56">
        <v>5.6814999999999998</v>
      </c>
      <c r="K366" s="56">
        <v>159.6174</v>
      </c>
      <c r="L366" s="56">
        <v>1.4724999999999999</v>
      </c>
      <c r="M366" s="56">
        <v>1260.9522999999999</v>
      </c>
      <c r="N366" s="56">
        <v>359.6782</v>
      </c>
      <c r="O366" s="56">
        <v>0.3538</v>
      </c>
      <c r="P366" s="57">
        <v>5004</v>
      </c>
      <c r="Q366" s="57">
        <v>1</v>
      </c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>
        <v>1</v>
      </c>
      <c r="AE366" s="55"/>
      <c r="AF366" s="55"/>
      <c r="AG366" s="55"/>
      <c r="AH366" s="55"/>
      <c r="AI366" s="55"/>
      <c r="AJ366" s="55"/>
      <c r="AK366" s="55">
        <v>3</v>
      </c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>
        <v>2</v>
      </c>
      <c r="AX366" s="55"/>
      <c r="AY366" s="55"/>
      <c r="AZ366" s="55"/>
      <c r="BA366" s="55"/>
    </row>
    <row r="367" spans="2:53" x14ac:dyDescent="0.2">
      <c r="B367" s="34">
        <v>18010</v>
      </c>
      <c r="C367" s="34">
        <v>18010</v>
      </c>
      <c r="D367" s="34" t="s">
        <v>286</v>
      </c>
      <c r="E367" s="35">
        <v>3349.1719819999998</v>
      </c>
      <c r="F367" s="36">
        <v>504</v>
      </c>
      <c r="G367" s="36">
        <v>5</v>
      </c>
      <c r="H367" s="37">
        <v>29.305700000000002</v>
      </c>
      <c r="I367" s="37">
        <v>3.2968999999999999</v>
      </c>
      <c r="J367" s="37">
        <v>5.6814999999999998</v>
      </c>
      <c r="K367" s="37">
        <v>175.57419999999999</v>
      </c>
      <c r="L367" s="37">
        <v>1.4484999999999999</v>
      </c>
      <c r="M367" s="37">
        <v>1133.6724999999999</v>
      </c>
      <c r="N367" s="37">
        <v>346.85730000000001</v>
      </c>
      <c r="O367" s="37">
        <v>0.38290000000000002</v>
      </c>
      <c r="P367" s="38">
        <v>5004</v>
      </c>
      <c r="Q367" s="38">
        <v>0</v>
      </c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>
        <v>1</v>
      </c>
      <c r="AE367" s="36"/>
      <c r="AF367" s="36"/>
      <c r="AG367" s="36"/>
      <c r="AH367" s="36"/>
      <c r="AI367" s="36"/>
      <c r="AJ367" s="36"/>
      <c r="AK367" s="36"/>
      <c r="AL367" s="36">
        <v>3</v>
      </c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>
        <v>2</v>
      </c>
      <c r="AX367" s="36"/>
      <c r="AY367" s="36"/>
      <c r="AZ367" s="36"/>
      <c r="BA367" s="36"/>
    </row>
    <row r="368" spans="2:53" x14ac:dyDescent="0.2">
      <c r="B368" s="14">
        <v>18021</v>
      </c>
      <c r="C368" s="14">
        <v>18021</v>
      </c>
      <c r="D368" s="14" t="s">
        <v>288</v>
      </c>
      <c r="E368" s="15">
        <v>561.14870410000003</v>
      </c>
      <c r="F368" s="16">
        <v>506</v>
      </c>
      <c r="G368" s="16">
        <v>5</v>
      </c>
      <c r="H368" s="17">
        <v>28.6022</v>
      </c>
      <c r="I368" s="17">
        <v>3.2968999999999999</v>
      </c>
      <c r="J368" s="17">
        <v>5.6814999999999998</v>
      </c>
      <c r="K368" s="17">
        <v>119.8105</v>
      </c>
      <c r="L368" s="17">
        <v>1.5044</v>
      </c>
      <c r="M368" s="17">
        <v>1066.3324</v>
      </c>
      <c r="N368" s="17">
        <v>376.32549999999998</v>
      </c>
      <c r="O368" s="17">
        <v>0.51849999999999996</v>
      </c>
      <c r="P368" s="18">
        <v>5004</v>
      </c>
      <c r="Q368" s="18">
        <v>0</v>
      </c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>
        <v>1</v>
      </c>
      <c r="AE368" s="16"/>
      <c r="AF368" s="16"/>
      <c r="AG368" s="16"/>
      <c r="AH368" s="16"/>
      <c r="AI368" s="16"/>
      <c r="AJ368" s="16"/>
      <c r="AK368" s="16"/>
      <c r="AL368" s="16"/>
      <c r="AM368" s="16"/>
      <c r="AN368" s="16">
        <v>4</v>
      </c>
      <c r="AO368" s="16"/>
      <c r="AP368" s="16"/>
      <c r="AQ368" s="16"/>
      <c r="AR368" s="16"/>
      <c r="AS368" s="16"/>
      <c r="AT368" s="16"/>
      <c r="AU368" s="16"/>
      <c r="AV368" s="16"/>
      <c r="AW368" s="16">
        <v>23</v>
      </c>
      <c r="AX368" s="16"/>
      <c r="AY368" s="16"/>
      <c r="AZ368" s="16"/>
      <c r="BA368" s="16"/>
    </row>
    <row r="369" spans="2:53" x14ac:dyDescent="0.2">
      <c r="B369" s="14">
        <v>18030</v>
      </c>
      <c r="C369" s="14">
        <v>18030</v>
      </c>
      <c r="D369" s="14" t="s">
        <v>289</v>
      </c>
      <c r="E369" s="15">
        <v>1304.4224389999999</v>
      </c>
      <c r="F369" s="16">
        <v>506</v>
      </c>
      <c r="G369" s="16">
        <v>5</v>
      </c>
      <c r="H369" s="17">
        <v>28.6022</v>
      </c>
      <c r="I369" s="17">
        <v>3.2968999999999999</v>
      </c>
      <c r="J369" s="17">
        <v>5.6814999999999998</v>
      </c>
      <c r="K369" s="17">
        <v>119.8105</v>
      </c>
      <c r="L369" s="17">
        <v>1.5044</v>
      </c>
      <c r="M369" s="17">
        <v>1066.3324</v>
      </c>
      <c r="N369" s="17">
        <v>376.32549999999998</v>
      </c>
      <c r="O369" s="17">
        <v>0.51849999999999996</v>
      </c>
      <c r="P369" s="18">
        <v>5004</v>
      </c>
      <c r="Q369" s="18">
        <v>0</v>
      </c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>
        <v>1</v>
      </c>
      <c r="AE369" s="16"/>
      <c r="AF369" s="16"/>
      <c r="AG369" s="16"/>
      <c r="AH369" s="16"/>
      <c r="AI369" s="16"/>
      <c r="AJ369" s="16"/>
      <c r="AK369" s="16"/>
      <c r="AL369" s="16"/>
      <c r="AM369" s="16"/>
      <c r="AN369" s="16">
        <v>3</v>
      </c>
      <c r="AO369" s="16"/>
      <c r="AP369" s="16"/>
      <c r="AQ369" s="16"/>
      <c r="AR369" s="16"/>
      <c r="AS369" s="16"/>
      <c r="AT369" s="16"/>
      <c r="AU369" s="16"/>
      <c r="AV369" s="16"/>
      <c r="AW369" s="16">
        <v>2</v>
      </c>
      <c r="AX369" s="16"/>
      <c r="AY369" s="16"/>
      <c r="AZ369" s="16"/>
      <c r="BA369" s="16"/>
    </row>
    <row r="370" spans="2:53" ht="13.5" thickBot="1" x14ac:dyDescent="0.25">
      <c r="B370" s="19">
        <v>18031</v>
      </c>
      <c r="C370" s="19">
        <v>18031</v>
      </c>
      <c r="D370" s="19" t="s">
        <v>290</v>
      </c>
      <c r="E370" s="20">
        <v>2172.315908</v>
      </c>
      <c r="F370" s="21">
        <v>505</v>
      </c>
      <c r="G370" s="21">
        <v>5</v>
      </c>
      <c r="H370" s="22">
        <v>22.9101</v>
      </c>
      <c r="I370" s="22">
        <v>3.2968999999999999</v>
      </c>
      <c r="J370" s="22">
        <v>5.6814999999999998</v>
      </c>
      <c r="K370" s="22">
        <v>156.61529999999999</v>
      </c>
      <c r="L370" s="22">
        <v>1.2503</v>
      </c>
      <c r="M370" s="22">
        <v>988.11490000000003</v>
      </c>
      <c r="N370" s="22">
        <v>351.15550000000002</v>
      </c>
      <c r="O370" s="22">
        <v>0.38919999999999999</v>
      </c>
      <c r="P370" s="23">
        <v>5004</v>
      </c>
      <c r="Q370" s="23">
        <v>0</v>
      </c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>
        <v>1</v>
      </c>
      <c r="AE370" s="21"/>
      <c r="AF370" s="21"/>
      <c r="AG370" s="21"/>
      <c r="AH370" s="21"/>
      <c r="AI370" s="21"/>
      <c r="AJ370" s="21"/>
      <c r="AK370" s="21"/>
      <c r="AL370" s="21">
        <v>3</v>
      </c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>
        <v>2</v>
      </c>
      <c r="AX370" s="21"/>
      <c r="AY370" s="21"/>
      <c r="AZ370" s="21"/>
      <c r="BA370" s="21"/>
    </row>
    <row r="371" spans="2:53" x14ac:dyDescent="0.2">
      <c r="B371" s="53">
        <v>5010</v>
      </c>
      <c r="C371" s="53">
        <v>5010</v>
      </c>
      <c r="D371" s="53" t="s">
        <v>97</v>
      </c>
      <c r="E371" s="54">
        <v>1647.8018509999999</v>
      </c>
      <c r="F371" s="55">
        <v>505</v>
      </c>
      <c r="G371" s="55">
        <v>5</v>
      </c>
      <c r="H371" s="56">
        <v>39.463299999999997</v>
      </c>
      <c r="I371" s="56">
        <v>3.2</v>
      </c>
      <c r="J371" s="56">
        <v>5.9551999999999996</v>
      </c>
      <c r="K371" s="56">
        <v>148.67250000000001</v>
      </c>
      <c r="L371" s="56">
        <v>0.3891</v>
      </c>
      <c r="M371" s="56">
        <v>1607.2247</v>
      </c>
      <c r="N371" s="56">
        <v>272.80700000000002</v>
      </c>
      <c r="O371" s="56">
        <v>0.33150000000000002</v>
      </c>
      <c r="P371" s="57">
        <v>5005</v>
      </c>
      <c r="Q371" s="57">
        <v>1</v>
      </c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>
        <v>1</v>
      </c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>
        <v>24</v>
      </c>
      <c r="AX371" s="55">
        <v>3</v>
      </c>
      <c r="AY371" s="55"/>
      <c r="AZ371" s="55"/>
      <c r="BA371" s="55"/>
    </row>
    <row r="372" spans="2:53" ht="13.5" thickBot="1" x14ac:dyDescent="0.25">
      <c r="B372" s="29">
        <v>5011</v>
      </c>
      <c r="C372" s="29">
        <v>5011</v>
      </c>
      <c r="D372" s="29" t="s">
        <v>98</v>
      </c>
      <c r="E372" s="30">
        <v>865.52693509999995</v>
      </c>
      <c r="F372" s="31">
        <v>506</v>
      </c>
      <c r="G372" s="31">
        <v>5</v>
      </c>
      <c r="H372" s="32">
        <v>36.030999999999999</v>
      </c>
      <c r="I372" s="32">
        <v>3.2</v>
      </c>
      <c r="J372" s="32">
        <v>5.9551999999999996</v>
      </c>
      <c r="K372" s="32">
        <v>136.97460000000001</v>
      </c>
      <c r="L372" s="32">
        <v>0.39729999999999999</v>
      </c>
      <c r="M372" s="32">
        <v>1511.9992</v>
      </c>
      <c r="N372" s="32">
        <v>284.77879999999999</v>
      </c>
      <c r="O372" s="32">
        <v>0.37990000000000002</v>
      </c>
      <c r="P372" s="33">
        <v>5005</v>
      </c>
      <c r="Q372" s="33">
        <v>0</v>
      </c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>
        <v>1</v>
      </c>
      <c r="AE372" s="31"/>
      <c r="AF372" s="31"/>
      <c r="AG372" s="31"/>
      <c r="AH372" s="31"/>
      <c r="AI372" s="31"/>
      <c r="AJ372" s="31"/>
      <c r="AK372" s="31"/>
      <c r="AL372" s="31"/>
      <c r="AM372" s="31"/>
      <c r="AN372" s="31">
        <v>5</v>
      </c>
      <c r="AO372" s="31"/>
      <c r="AP372" s="31"/>
      <c r="AQ372" s="31"/>
      <c r="AR372" s="31"/>
      <c r="AS372" s="31"/>
      <c r="AT372" s="31"/>
      <c r="AU372" s="31"/>
      <c r="AV372" s="31"/>
      <c r="AW372" s="31">
        <v>24</v>
      </c>
      <c r="AX372" s="31">
        <v>3</v>
      </c>
      <c r="AY372" s="31"/>
      <c r="AZ372" s="31"/>
      <c r="BA372" s="31"/>
    </row>
    <row r="373" spans="2:53" ht="13.5" thickBot="1" x14ac:dyDescent="0.25">
      <c r="B373" s="58">
        <v>9020</v>
      </c>
      <c r="C373" s="58">
        <v>9020</v>
      </c>
      <c r="D373" s="58" t="s">
        <v>119</v>
      </c>
      <c r="E373" s="59">
        <v>212.36497560000001</v>
      </c>
      <c r="F373" s="60">
        <v>505</v>
      </c>
      <c r="G373" s="60">
        <v>5</v>
      </c>
      <c r="H373" s="61">
        <v>26.049800000000001</v>
      </c>
      <c r="I373" s="61">
        <v>3.3938000000000001</v>
      </c>
      <c r="J373" s="61">
        <v>5.4077000000000002</v>
      </c>
      <c r="K373" s="61">
        <v>315.95260000000002</v>
      </c>
      <c r="L373" s="61">
        <v>1.7055</v>
      </c>
      <c r="M373" s="61">
        <v>1392.6226999999999</v>
      </c>
      <c r="N373" s="61">
        <v>527.01829999999995</v>
      </c>
      <c r="O373" s="61">
        <v>0.34570000000000001</v>
      </c>
      <c r="P373" s="62">
        <v>5006</v>
      </c>
      <c r="Q373" s="62">
        <v>1</v>
      </c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>
        <v>12</v>
      </c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>
        <v>3</v>
      </c>
      <c r="AX373" s="60"/>
      <c r="AY373" s="60"/>
      <c r="AZ373" s="60"/>
      <c r="BA373" s="60"/>
    </row>
    <row r="374" spans="2:53" x14ac:dyDescent="0.2">
      <c r="B374" s="53">
        <v>18050</v>
      </c>
      <c r="C374" s="53">
        <v>18050</v>
      </c>
      <c r="D374" s="53" t="s">
        <v>293</v>
      </c>
      <c r="E374" s="54">
        <v>13151.40069</v>
      </c>
      <c r="F374" s="55">
        <v>507</v>
      </c>
      <c r="G374" s="55">
        <v>5</v>
      </c>
      <c r="H374" s="56">
        <v>61.967199999999998</v>
      </c>
      <c r="I374" s="56">
        <v>2.2288000000000001</v>
      </c>
      <c r="J374" s="56">
        <v>5.7266000000000004</v>
      </c>
      <c r="K374" s="56">
        <v>93.3416</v>
      </c>
      <c r="L374" s="56">
        <v>0.1215</v>
      </c>
      <c r="M374" s="56">
        <v>2400.2912000000001</v>
      </c>
      <c r="N374" s="56">
        <v>38.859699999999997</v>
      </c>
      <c r="O374" s="56">
        <v>0.2117</v>
      </c>
      <c r="P374" s="57">
        <v>5007</v>
      </c>
      <c r="Q374" s="57">
        <v>1</v>
      </c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>
        <v>1</v>
      </c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>
        <v>23</v>
      </c>
      <c r="AY374" s="55"/>
      <c r="AZ374" s="55"/>
      <c r="BA374" s="55"/>
    </row>
    <row r="375" spans="2:53" x14ac:dyDescent="0.2">
      <c r="B375" s="34">
        <v>5020</v>
      </c>
      <c r="C375" s="34">
        <v>5020</v>
      </c>
      <c r="D375" s="34" t="s">
        <v>99</v>
      </c>
      <c r="E375" s="35">
        <v>10760.838369999999</v>
      </c>
      <c r="F375" s="36">
        <v>507</v>
      </c>
      <c r="G375" s="36">
        <v>5</v>
      </c>
      <c r="H375" s="37">
        <v>61.967199999999998</v>
      </c>
      <c r="I375" s="37">
        <v>2.2288000000000001</v>
      </c>
      <c r="J375" s="37">
        <v>5.7266000000000004</v>
      </c>
      <c r="K375" s="37">
        <v>93.340900000000005</v>
      </c>
      <c r="L375" s="37">
        <v>0.1215</v>
      </c>
      <c r="M375" s="37">
        <v>2400.2912000000001</v>
      </c>
      <c r="N375" s="37">
        <v>38.859699999999997</v>
      </c>
      <c r="O375" s="37">
        <v>0.2117</v>
      </c>
      <c r="P375" s="38">
        <v>5007</v>
      </c>
      <c r="Q375" s="38">
        <v>0</v>
      </c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>
        <v>1</v>
      </c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 t="s">
        <v>367</v>
      </c>
      <c r="AY375" s="36"/>
      <c r="AZ375" s="36"/>
      <c r="BA375" s="36"/>
    </row>
    <row r="376" spans="2:53" x14ac:dyDescent="0.2">
      <c r="B376" s="14">
        <v>5030</v>
      </c>
      <c r="C376" s="14">
        <v>5030</v>
      </c>
      <c r="D376" s="14" t="s">
        <v>100</v>
      </c>
      <c r="E376" s="15">
        <v>10405.307989999999</v>
      </c>
      <c r="F376" s="16">
        <v>507</v>
      </c>
      <c r="G376" s="16">
        <v>5</v>
      </c>
      <c r="H376" s="17">
        <v>58.171999999999997</v>
      </c>
      <c r="I376" s="17">
        <v>2.2547999999999999</v>
      </c>
      <c r="J376" s="17">
        <v>5.6355000000000004</v>
      </c>
      <c r="K376" s="17">
        <v>93.340900000000005</v>
      </c>
      <c r="L376" s="17">
        <v>0.1241</v>
      </c>
      <c r="M376" s="17">
        <v>2393.6469000000002</v>
      </c>
      <c r="N376" s="17">
        <v>39.755600000000001</v>
      </c>
      <c r="O376" s="17">
        <v>0.21129999999999999</v>
      </c>
      <c r="P376" s="18">
        <v>5007</v>
      </c>
      <c r="Q376" s="18">
        <v>0</v>
      </c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>
        <v>1</v>
      </c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>
        <v>234</v>
      </c>
      <c r="AY376" s="16"/>
      <c r="AZ376" s="16"/>
      <c r="BA376" s="16"/>
    </row>
    <row r="377" spans="2:53" x14ac:dyDescent="0.2">
      <c r="B377" s="14">
        <v>18040</v>
      </c>
      <c r="C377" s="14">
        <v>18040</v>
      </c>
      <c r="D377" s="14" t="s">
        <v>291</v>
      </c>
      <c r="E377" s="15">
        <v>2164.3346729999998</v>
      </c>
      <c r="F377" s="16">
        <v>507</v>
      </c>
      <c r="G377" s="16">
        <v>5</v>
      </c>
      <c r="H377" s="17">
        <v>61.967199999999998</v>
      </c>
      <c r="I377" s="17">
        <v>2.2288000000000001</v>
      </c>
      <c r="J377" s="17">
        <v>5.7266000000000004</v>
      </c>
      <c r="K377" s="17">
        <v>93.3416</v>
      </c>
      <c r="L377" s="17">
        <v>0.1215</v>
      </c>
      <c r="M377" s="17">
        <v>2400.2912000000001</v>
      </c>
      <c r="N377" s="17">
        <v>38.859699999999997</v>
      </c>
      <c r="O377" s="17">
        <v>0.2117</v>
      </c>
      <c r="P377" s="18">
        <v>5007</v>
      </c>
      <c r="Q377" s="18">
        <v>0</v>
      </c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>
        <v>1</v>
      </c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>
        <v>23</v>
      </c>
      <c r="AY377" s="16"/>
      <c r="AZ377" s="16"/>
      <c r="BA377" s="16"/>
    </row>
    <row r="378" spans="2:53" x14ac:dyDescent="0.2">
      <c r="B378" s="14">
        <v>18041</v>
      </c>
      <c r="C378" s="14">
        <v>18041</v>
      </c>
      <c r="D378" s="14" t="s">
        <v>292</v>
      </c>
      <c r="E378" s="15">
        <v>782.05105619999995</v>
      </c>
      <c r="F378" s="16">
        <v>506</v>
      </c>
      <c r="G378" s="16">
        <v>5</v>
      </c>
      <c r="H378" s="17">
        <v>52.941600000000001</v>
      </c>
      <c r="I378" s="17">
        <v>2.2288000000000001</v>
      </c>
      <c r="J378" s="17">
        <v>5.7266000000000004</v>
      </c>
      <c r="K378" s="17">
        <v>104.44589999999999</v>
      </c>
      <c r="L378" s="17">
        <v>0.12989999999999999</v>
      </c>
      <c r="M378" s="17">
        <v>1853.5969</v>
      </c>
      <c r="N378" s="17">
        <v>115.7199</v>
      </c>
      <c r="O378" s="17">
        <v>0.40260000000000001</v>
      </c>
      <c r="P378" s="18">
        <v>5007</v>
      </c>
      <c r="Q378" s="18">
        <v>0</v>
      </c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>
        <v>1</v>
      </c>
      <c r="AF378" s="16"/>
      <c r="AG378" s="16"/>
      <c r="AH378" s="16"/>
      <c r="AI378" s="16"/>
      <c r="AJ378" s="16"/>
      <c r="AK378" s="16"/>
      <c r="AL378" s="16"/>
      <c r="AM378" s="16"/>
      <c r="AN378" s="16">
        <v>4</v>
      </c>
      <c r="AO378" s="16"/>
      <c r="AP378" s="16"/>
      <c r="AQ378" s="16"/>
      <c r="AR378" s="16"/>
      <c r="AS378" s="16"/>
      <c r="AT378" s="16"/>
      <c r="AU378" s="16"/>
      <c r="AV378" s="16"/>
      <c r="AW378" s="16"/>
      <c r="AX378" s="16">
        <v>23</v>
      </c>
      <c r="AY378" s="16"/>
      <c r="AZ378" s="16"/>
      <c r="BA378" s="16"/>
    </row>
  </sheetData>
  <autoFilter ref="B10:BA378" xr:uid="{CE2D69D5-E943-45AF-B8E6-E748BFF70A16}"/>
  <conditionalFormatting sqref="R10:U378 AJ10:AM378">
    <cfRule type="notContainsBlanks" dxfId="15" priority="12">
      <formula>LEN(TRIM(R10))&gt;0</formula>
    </cfRule>
  </conditionalFormatting>
  <conditionalFormatting sqref="V10:V378 AN10:AN378">
    <cfRule type="notContainsBlanks" dxfId="14" priority="11">
      <formula>LEN(TRIM(V10))&gt;0</formula>
    </cfRule>
  </conditionalFormatting>
  <conditionalFormatting sqref="W10:W378 AO10:AP378">
    <cfRule type="notContainsBlanks" dxfId="13" priority="13">
      <formula>LEN(TRIM(W10))&gt;0</formula>
    </cfRule>
  </conditionalFormatting>
  <conditionalFormatting sqref="X10:Z378 AQ10:AS378">
    <cfRule type="notContainsBlanks" dxfId="12" priority="17">
      <formula>LEN(TRIM(X10))&gt;0</formula>
    </cfRule>
  </conditionalFormatting>
  <conditionalFormatting sqref="AA10:AC378 AT10:AV378">
    <cfRule type="notContainsBlanks" dxfId="11" priority="16">
      <formula>LEN(TRIM(AA10))&gt;0</formula>
    </cfRule>
  </conditionalFormatting>
  <conditionalFormatting sqref="AD10:AE378 AW10:AX378">
    <cfRule type="notContainsBlanks" dxfId="10" priority="19">
      <formula>LEN(TRIM(AD10))&gt;0</formula>
    </cfRule>
  </conditionalFormatting>
  <conditionalFormatting sqref="AF10:AG378 AY10:BA378">
    <cfRule type="notContainsBlanks" dxfId="9" priority="20">
      <formula>LEN(TRIM(AF10))&gt;0</formula>
    </cfRule>
  </conditionalFormatting>
  <conditionalFormatting sqref="AH10:AI378">
    <cfRule type="notContainsBlanks" dxfId="8" priority="21">
      <formula>LEN(TRIM(AH10))&gt;0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39FE-2E45-4490-B6BC-BEEB438E48D1}">
  <dimension ref="B1:AW378"/>
  <sheetViews>
    <sheetView zoomScale="85" zoomScaleNormal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11" sqref="C11"/>
    </sheetView>
  </sheetViews>
  <sheetFormatPr defaultRowHeight="12.75" x14ac:dyDescent="0.2"/>
  <cols>
    <col min="1" max="1" width="4.7109375" style="1" customWidth="1"/>
    <col min="2" max="2" width="4.7109375" style="63" customWidth="1"/>
    <col min="3" max="3" width="8.5703125" style="1" customWidth="1"/>
    <col min="4" max="4" width="12.140625" style="1" customWidth="1"/>
    <col min="5" max="5" width="9.85546875" style="1" bestFit="1" customWidth="1"/>
    <col min="6" max="10" width="14.42578125" style="4" bestFit="1" customWidth="1"/>
    <col min="11" max="11" width="15.42578125" style="4" bestFit="1" customWidth="1"/>
    <col min="12" max="13" width="14.42578125" style="4" bestFit="1" customWidth="1"/>
    <col min="14" max="49" width="5.7109375" style="3" customWidth="1"/>
    <col min="50" max="16384" width="9.140625" style="1"/>
  </cols>
  <sheetData>
    <row r="1" spans="2:49" x14ac:dyDescent="0.2">
      <c r="C1" s="1" t="s">
        <v>0</v>
      </c>
    </row>
    <row r="2" spans="2:49" x14ac:dyDescent="0.2">
      <c r="C2" s="5" t="s">
        <v>376</v>
      </c>
    </row>
    <row r="9" spans="2:49" ht="13.5" thickBot="1" x14ac:dyDescent="0.25">
      <c r="B9" s="63">
        <f>SUM(B11:B378)</f>
        <v>79</v>
      </c>
    </row>
    <row r="10" spans="2:49" ht="143.25" customHeight="1" thickBot="1" x14ac:dyDescent="0.25">
      <c r="B10" s="64" t="s">
        <v>377</v>
      </c>
      <c r="C10" s="70" t="s">
        <v>378</v>
      </c>
      <c r="D10" s="71" t="s">
        <v>379</v>
      </c>
      <c r="E10" s="70" t="s">
        <v>380</v>
      </c>
      <c r="F10" s="72" t="s">
        <v>6</v>
      </c>
      <c r="G10" s="72" t="s">
        <v>381</v>
      </c>
      <c r="H10" s="72" t="s">
        <v>382</v>
      </c>
      <c r="I10" s="72" t="s">
        <v>9</v>
      </c>
      <c r="J10" s="72" t="s">
        <v>10</v>
      </c>
      <c r="K10" s="72" t="s">
        <v>11</v>
      </c>
      <c r="L10" s="72" t="s">
        <v>12</v>
      </c>
      <c r="M10" s="72" t="s">
        <v>13</v>
      </c>
      <c r="N10" s="73" t="s">
        <v>331</v>
      </c>
      <c r="O10" s="73" t="s">
        <v>332</v>
      </c>
      <c r="P10" s="73" t="s">
        <v>333</v>
      </c>
      <c r="Q10" s="73" t="s">
        <v>334</v>
      </c>
      <c r="R10" s="73" t="s">
        <v>335</v>
      </c>
      <c r="S10" s="73" t="s">
        <v>336</v>
      </c>
      <c r="T10" s="73" t="s">
        <v>337</v>
      </c>
      <c r="U10" s="73" t="s">
        <v>338</v>
      </c>
      <c r="V10" s="73" t="s">
        <v>339</v>
      </c>
      <c r="W10" s="73" t="s">
        <v>340</v>
      </c>
      <c r="X10" s="73" t="s">
        <v>341</v>
      </c>
      <c r="Y10" s="73" t="s">
        <v>342</v>
      </c>
      <c r="Z10" s="73" t="s">
        <v>343</v>
      </c>
      <c r="AA10" s="73" t="s">
        <v>344</v>
      </c>
      <c r="AB10" s="73" t="s">
        <v>345</v>
      </c>
      <c r="AC10" s="73" t="s">
        <v>346</v>
      </c>
      <c r="AD10" s="73" t="s">
        <v>347</v>
      </c>
      <c r="AE10" s="73" t="s">
        <v>348</v>
      </c>
      <c r="AF10" s="73" t="s">
        <v>349</v>
      </c>
      <c r="AG10" s="73" t="s">
        <v>350</v>
      </c>
      <c r="AH10" s="73" t="s">
        <v>351</v>
      </c>
      <c r="AI10" s="73" t="s">
        <v>352</v>
      </c>
      <c r="AJ10" s="73" t="s">
        <v>353</v>
      </c>
      <c r="AK10" s="73" t="s">
        <v>354</v>
      </c>
      <c r="AL10" s="73" t="s">
        <v>355</v>
      </c>
      <c r="AM10" s="73" t="s">
        <v>356</v>
      </c>
      <c r="AN10" s="73" t="s">
        <v>357</v>
      </c>
      <c r="AO10" s="73" t="s">
        <v>358</v>
      </c>
      <c r="AP10" s="73" t="s">
        <v>359</v>
      </c>
      <c r="AQ10" s="73" t="s">
        <v>360</v>
      </c>
      <c r="AR10" s="73" t="s">
        <v>361</v>
      </c>
      <c r="AS10" s="73" t="s">
        <v>362</v>
      </c>
      <c r="AT10" s="73" t="s">
        <v>363</v>
      </c>
      <c r="AU10" s="73" t="s">
        <v>364</v>
      </c>
      <c r="AV10" s="73" t="s">
        <v>365</v>
      </c>
      <c r="AW10" s="74" t="s">
        <v>366</v>
      </c>
    </row>
    <row r="11" spans="2:49" x14ac:dyDescent="0.2">
      <c r="B11" s="63">
        <v>1</v>
      </c>
      <c r="C11" s="66">
        <v>1001</v>
      </c>
      <c r="D11" s="67">
        <v>1050</v>
      </c>
      <c r="E11" s="67" t="s">
        <v>19</v>
      </c>
      <c r="F11" s="68">
        <v>34.209499999999998</v>
      </c>
      <c r="G11" s="68">
        <v>3.9121000000000001</v>
      </c>
      <c r="H11" s="68">
        <v>8.1272000000000002</v>
      </c>
      <c r="I11" s="68">
        <v>77.841999999999999</v>
      </c>
      <c r="J11" s="68">
        <v>3.85E-2</v>
      </c>
      <c r="K11" s="68">
        <v>4725.0645000000004</v>
      </c>
      <c r="L11" s="68">
        <v>32.285699999999999</v>
      </c>
      <c r="M11" s="68">
        <v>0.19900000000000001</v>
      </c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>
        <v>1</v>
      </c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>
        <v>234</v>
      </c>
      <c r="AW11" s="69"/>
    </row>
    <row r="12" spans="2:49" x14ac:dyDescent="0.2">
      <c r="B12" s="63">
        <v>0</v>
      </c>
      <c r="C12" s="8">
        <v>1001</v>
      </c>
      <c r="D12" s="6">
        <v>1020</v>
      </c>
      <c r="E12" s="6" t="s">
        <v>16</v>
      </c>
      <c r="F12" s="42">
        <v>33.500399999999999</v>
      </c>
      <c r="G12" s="42">
        <v>3.0922999999999998</v>
      </c>
      <c r="H12" s="42">
        <v>6.8983999999999996</v>
      </c>
      <c r="I12" s="42">
        <v>77.840999999999994</v>
      </c>
      <c r="J12" s="42">
        <v>2.87E-2</v>
      </c>
      <c r="K12" s="42">
        <v>4853.6494000000002</v>
      </c>
      <c r="L12" s="42">
        <v>30.109400000000001</v>
      </c>
      <c r="M12" s="42">
        <v>0.19170000000000001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v>12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>
        <v>345</v>
      </c>
      <c r="AW12" s="7"/>
    </row>
    <row r="13" spans="2:49" ht="13.5" thickBot="1" x14ac:dyDescent="0.25">
      <c r="B13" s="63">
        <v>0</v>
      </c>
      <c r="C13" s="13">
        <v>1001</v>
      </c>
      <c r="D13" s="9">
        <v>1260</v>
      </c>
      <c r="E13" s="9" t="s">
        <v>43</v>
      </c>
      <c r="F13" s="43">
        <v>31.0443</v>
      </c>
      <c r="G13" s="43">
        <v>4.0723000000000003</v>
      </c>
      <c r="H13" s="43">
        <v>7.0621</v>
      </c>
      <c r="I13" s="43">
        <v>77.841999999999999</v>
      </c>
      <c r="J13" s="43">
        <v>2.5499999999999998E-2</v>
      </c>
      <c r="K13" s="43">
        <v>4168.8302999999996</v>
      </c>
      <c r="L13" s="43">
        <v>81.314899999999994</v>
      </c>
      <c r="M13" s="43">
        <v>0.21249999999999999</v>
      </c>
      <c r="N13" s="11"/>
      <c r="O13" s="11">
        <v>1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>
        <v>23</v>
      </c>
      <c r="AW13" s="11"/>
    </row>
    <row r="14" spans="2:49" x14ac:dyDescent="0.2">
      <c r="B14" s="63">
        <v>1</v>
      </c>
      <c r="C14" s="57">
        <v>1002</v>
      </c>
      <c r="D14" s="53">
        <v>1100</v>
      </c>
      <c r="E14" s="53" t="s">
        <v>26</v>
      </c>
      <c r="F14" s="65">
        <v>18.5123</v>
      </c>
      <c r="G14" s="65">
        <v>5.0083000000000002</v>
      </c>
      <c r="H14" s="65">
        <v>8.7100000000000009</v>
      </c>
      <c r="I14" s="65">
        <v>97.558499999999995</v>
      </c>
      <c r="J14" s="65">
        <v>0.1178</v>
      </c>
      <c r="K14" s="65">
        <v>2876.0796999999998</v>
      </c>
      <c r="L14" s="65">
        <v>145.84200000000001</v>
      </c>
      <c r="M14" s="65">
        <v>0.25430000000000003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>
        <v>1</v>
      </c>
      <c r="AD14" s="55"/>
      <c r="AE14" s="55"/>
      <c r="AF14" s="55"/>
      <c r="AG14" s="55">
        <v>4</v>
      </c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>
        <v>23</v>
      </c>
      <c r="AW14" s="55"/>
    </row>
    <row r="15" spans="2:49" x14ac:dyDescent="0.2">
      <c r="B15" s="63">
        <v>0</v>
      </c>
      <c r="C15" s="8">
        <v>1002</v>
      </c>
      <c r="D15" s="6">
        <v>1110</v>
      </c>
      <c r="E15" s="6" t="s">
        <v>27</v>
      </c>
      <c r="F15" s="42">
        <v>18.5123</v>
      </c>
      <c r="G15" s="42">
        <v>5.0083000000000002</v>
      </c>
      <c r="H15" s="42">
        <v>8.7100000000000009</v>
      </c>
      <c r="I15" s="42">
        <v>97.558499999999995</v>
      </c>
      <c r="J15" s="42">
        <v>0.1178</v>
      </c>
      <c r="K15" s="42">
        <v>2876.0796999999998</v>
      </c>
      <c r="L15" s="42">
        <v>145.84200000000001</v>
      </c>
      <c r="M15" s="42">
        <v>0.25430000000000003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>
        <v>1</v>
      </c>
      <c r="AD15" s="7"/>
      <c r="AE15" s="7"/>
      <c r="AF15" s="7"/>
      <c r="AG15" s="7">
        <v>4</v>
      </c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>
        <v>23</v>
      </c>
      <c r="AW15" s="7"/>
    </row>
    <row r="16" spans="2:49" x14ac:dyDescent="0.2">
      <c r="B16" s="63">
        <v>0</v>
      </c>
      <c r="C16" s="18">
        <v>1002</v>
      </c>
      <c r="D16" s="14">
        <v>1111</v>
      </c>
      <c r="E16" s="14" t="s">
        <v>28</v>
      </c>
      <c r="F16" s="45">
        <v>29.213699999999999</v>
      </c>
      <c r="G16" s="45">
        <v>5.0083000000000002</v>
      </c>
      <c r="H16" s="45">
        <v>8.7100000000000009</v>
      </c>
      <c r="I16" s="45">
        <v>95.218199999999996</v>
      </c>
      <c r="J16" s="45">
        <v>0.11600000000000001</v>
      </c>
      <c r="K16" s="45">
        <v>2967.1363000000001</v>
      </c>
      <c r="L16" s="45">
        <v>126.57389999999999</v>
      </c>
      <c r="M16" s="45">
        <v>0.27389999999999998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>
        <v>1</v>
      </c>
      <c r="AD16" s="16"/>
      <c r="AE16" s="16"/>
      <c r="AF16" s="16"/>
      <c r="AG16" s="16">
        <v>4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>
        <v>5</v>
      </c>
      <c r="AT16" s="16"/>
      <c r="AU16" s="16"/>
      <c r="AV16" s="16">
        <v>23</v>
      </c>
      <c r="AW16" s="16"/>
    </row>
    <row r="17" spans="2:49" ht="13.5" thickBot="1" x14ac:dyDescent="0.25">
      <c r="B17" s="63">
        <v>0</v>
      </c>
      <c r="C17" s="23">
        <v>1002</v>
      </c>
      <c r="D17" s="19">
        <v>1310</v>
      </c>
      <c r="E17" s="19" t="s">
        <v>49</v>
      </c>
      <c r="F17" s="46">
        <v>23.966699999999999</v>
      </c>
      <c r="G17" s="46">
        <v>5.0617000000000001</v>
      </c>
      <c r="H17" s="46">
        <v>9.2141999999999999</v>
      </c>
      <c r="I17" s="46">
        <v>85.414400000000001</v>
      </c>
      <c r="J17" s="46">
        <v>0.1067</v>
      </c>
      <c r="K17" s="46">
        <v>3389.6304</v>
      </c>
      <c r="L17" s="46">
        <v>112.08540000000001</v>
      </c>
      <c r="M17" s="46">
        <v>0.2409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>
        <v>1</v>
      </c>
      <c r="AD17" s="21"/>
      <c r="AE17" s="21"/>
      <c r="AF17" s="21"/>
      <c r="AG17" s="21">
        <v>4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>
        <v>23</v>
      </c>
      <c r="AW17" s="21"/>
    </row>
    <row r="18" spans="2:49" ht="13.5" thickBot="1" x14ac:dyDescent="0.25">
      <c r="B18" s="63">
        <v>1</v>
      </c>
      <c r="C18" s="41">
        <v>1003</v>
      </c>
      <c r="D18" s="39">
        <v>1300</v>
      </c>
      <c r="E18" s="39" t="s">
        <v>48</v>
      </c>
      <c r="F18" s="44">
        <v>23.122</v>
      </c>
      <c r="G18" s="44">
        <v>4.3304999999999998</v>
      </c>
      <c r="H18" s="44">
        <v>8.7621000000000002</v>
      </c>
      <c r="I18" s="44">
        <v>54.642600000000002</v>
      </c>
      <c r="J18" s="44">
        <v>3.7499999999999999E-2</v>
      </c>
      <c r="K18" s="44">
        <v>5360.6696000000002</v>
      </c>
      <c r="L18" s="44">
        <v>23.216100000000001</v>
      </c>
      <c r="M18" s="44">
        <v>0.14349999999999999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>
        <v>1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>
        <v>4</v>
      </c>
      <c r="AS18" s="40"/>
      <c r="AT18" s="40"/>
      <c r="AU18" s="40"/>
      <c r="AV18" s="40">
        <v>23</v>
      </c>
      <c r="AW18" s="40"/>
    </row>
    <row r="19" spans="2:49" ht="13.5" thickBot="1" x14ac:dyDescent="0.25">
      <c r="B19" s="63">
        <v>1</v>
      </c>
      <c r="C19" s="41">
        <v>1004</v>
      </c>
      <c r="D19" s="39">
        <v>1060</v>
      </c>
      <c r="E19" s="39" t="s">
        <v>20</v>
      </c>
      <c r="F19" s="44">
        <v>65.465699999999998</v>
      </c>
      <c r="G19" s="44">
        <v>3.5022000000000002</v>
      </c>
      <c r="H19" s="44">
        <v>7.5128000000000004</v>
      </c>
      <c r="I19" s="44">
        <v>55.292499999999997</v>
      </c>
      <c r="J19" s="44">
        <v>2.6200000000000001E-2</v>
      </c>
      <c r="K19" s="44">
        <v>4947.5991999999997</v>
      </c>
      <c r="L19" s="44">
        <v>19.590199999999999</v>
      </c>
      <c r="M19" s="44">
        <v>0.16120000000000001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>
        <v>1</v>
      </c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>
        <v>4</v>
      </c>
      <c r="AR19" s="40"/>
      <c r="AS19" s="40"/>
      <c r="AT19" s="40"/>
      <c r="AU19" s="40"/>
      <c r="AV19" s="40">
        <v>23</v>
      </c>
      <c r="AW19" s="40"/>
    </row>
    <row r="20" spans="2:49" x14ac:dyDescent="0.2">
      <c r="B20" s="63">
        <v>1</v>
      </c>
      <c r="C20" s="57">
        <v>1005</v>
      </c>
      <c r="D20" s="53">
        <v>1340</v>
      </c>
      <c r="E20" s="53" t="s">
        <v>52</v>
      </c>
      <c r="F20" s="65">
        <v>17.676500000000001</v>
      </c>
      <c r="G20" s="65">
        <v>3.9159999999999999</v>
      </c>
      <c r="H20" s="65">
        <v>6.8127000000000004</v>
      </c>
      <c r="I20" s="65">
        <v>97.841999999999999</v>
      </c>
      <c r="J20" s="65">
        <v>0.16209999999999999</v>
      </c>
      <c r="K20" s="65">
        <v>2608.1947</v>
      </c>
      <c r="L20" s="65">
        <v>209.7859</v>
      </c>
      <c r="M20" s="65">
        <v>0.26829999999999998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>
        <v>1</v>
      </c>
      <c r="AC20" s="55"/>
      <c r="AD20" s="55"/>
      <c r="AE20" s="55"/>
      <c r="AF20" s="55"/>
      <c r="AG20" s="55">
        <v>5</v>
      </c>
      <c r="AH20" s="55">
        <v>4</v>
      </c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>
        <v>23</v>
      </c>
      <c r="AW20" s="55"/>
    </row>
    <row r="21" spans="2:49" ht="13.5" thickBot="1" x14ac:dyDescent="0.25">
      <c r="B21" s="63">
        <v>0</v>
      </c>
      <c r="C21" s="23">
        <v>1005</v>
      </c>
      <c r="D21" s="19">
        <v>1255</v>
      </c>
      <c r="E21" s="19" t="s">
        <v>42</v>
      </c>
      <c r="F21" s="46">
        <v>17.390899999999998</v>
      </c>
      <c r="G21" s="46">
        <v>3.8304</v>
      </c>
      <c r="H21" s="46">
        <v>5.7244999999999999</v>
      </c>
      <c r="I21" s="46">
        <v>92.852099999999993</v>
      </c>
      <c r="J21" s="46">
        <v>0.14130000000000001</v>
      </c>
      <c r="K21" s="46">
        <v>2586.5407</v>
      </c>
      <c r="L21" s="46">
        <v>207.13550000000001</v>
      </c>
      <c r="M21" s="46">
        <v>0.2591</v>
      </c>
      <c r="N21" s="21"/>
      <c r="O21" s="21"/>
      <c r="P21" s="21"/>
      <c r="Q21" s="21">
        <v>1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>
        <v>4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>
        <v>23</v>
      </c>
      <c r="AW21" s="21"/>
    </row>
    <row r="22" spans="2:49" x14ac:dyDescent="0.2">
      <c r="B22" s="63">
        <v>1</v>
      </c>
      <c r="C22" s="57">
        <v>1006</v>
      </c>
      <c r="D22" s="53">
        <v>1281</v>
      </c>
      <c r="E22" s="53" t="s">
        <v>46</v>
      </c>
      <c r="F22" s="65">
        <v>75.968000000000004</v>
      </c>
      <c r="G22" s="65">
        <v>5.4554999999999998</v>
      </c>
      <c r="H22" s="65">
        <v>9.9216999999999995</v>
      </c>
      <c r="I22" s="65">
        <v>65.834400000000002</v>
      </c>
      <c r="J22" s="65">
        <v>6.4899999999999999E-2</v>
      </c>
      <c r="K22" s="65">
        <v>3692.6821</v>
      </c>
      <c r="L22" s="65">
        <v>26.4572</v>
      </c>
      <c r="M22" s="65">
        <v>0.2742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>
        <v>1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>
        <v>23</v>
      </c>
      <c r="AV22" s="55"/>
      <c r="AW22" s="55"/>
    </row>
    <row r="23" spans="2:49" x14ac:dyDescent="0.2">
      <c r="B23" s="63">
        <v>0</v>
      </c>
      <c r="C23" s="18">
        <v>1006</v>
      </c>
      <c r="D23" s="14">
        <v>1030</v>
      </c>
      <c r="E23" s="14" t="s">
        <v>17</v>
      </c>
      <c r="F23" s="45">
        <v>75.134200000000007</v>
      </c>
      <c r="G23" s="45">
        <v>4.6543999999999999</v>
      </c>
      <c r="H23" s="45">
        <v>8.8459000000000003</v>
      </c>
      <c r="I23" s="45">
        <v>65.834400000000002</v>
      </c>
      <c r="J23" s="45">
        <v>3.6200000000000003E-2</v>
      </c>
      <c r="K23" s="45">
        <v>3806.6343000000002</v>
      </c>
      <c r="L23" s="45">
        <v>24.038</v>
      </c>
      <c r="M23" s="45">
        <v>0.26640000000000003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>
        <v>1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>
        <v>23</v>
      </c>
      <c r="AV23" s="16"/>
      <c r="AW23" s="16"/>
    </row>
    <row r="24" spans="2:49" x14ac:dyDescent="0.2">
      <c r="B24" s="63">
        <v>0</v>
      </c>
      <c r="C24" s="18">
        <v>1006</v>
      </c>
      <c r="D24" s="14">
        <v>1040</v>
      </c>
      <c r="E24" s="14" t="s">
        <v>18</v>
      </c>
      <c r="F24" s="45">
        <v>75.134200000000007</v>
      </c>
      <c r="G24" s="45">
        <v>4.6543999999999999</v>
      </c>
      <c r="H24" s="45">
        <v>8.8459000000000003</v>
      </c>
      <c r="I24" s="45">
        <v>65.834500000000006</v>
      </c>
      <c r="J24" s="45">
        <v>3.6200000000000003E-2</v>
      </c>
      <c r="K24" s="45">
        <v>3806.6343000000002</v>
      </c>
      <c r="L24" s="45">
        <v>24.038</v>
      </c>
      <c r="M24" s="45">
        <v>0.26640000000000003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>
        <v>1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>
        <v>23</v>
      </c>
      <c r="AV24" s="16"/>
      <c r="AW24" s="16"/>
    </row>
    <row r="25" spans="2:49" ht="13.5" thickBot="1" x14ac:dyDescent="0.25">
      <c r="B25" s="63">
        <v>0</v>
      </c>
      <c r="C25" s="23">
        <v>1006</v>
      </c>
      <c r="D25" s="19">
        <v>1282</v>
      </c>
      <c r="E25" s="19" t="s">
        <v>46</v>
      </c>
      <c r="F25" s="46">
        <v>76.016499999999994</v>
      </c>
      <c r="G25" s="46">
        <v>6.0648999999999997</v>
      </c>
      <c r="H25" s="46">
        <v>10.298500000000001</v>
      </c>
      <c r="I25" s="46">
        <v>65.834500000000006</v>
      </c>
      <c r="J25" s="46">
        <v>7.8399999999999997E-2</v>
      </c>
      <c r="K25" s="46">
        <v>3486.4297999999999</v>
      </c>
      <c r="L25" s="46">
        <v>30.255500000000001</v>
      </c>
      <c r="M25" s="46">
        <v>0.28100000000000003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>
        <v>1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>
        <v>23</v>
      </c>
      <c r="AV25" s="21"/>
      <c r="AW25" s="21"/>
    </row>
    <row r="26" spans="2:49" x14ac:dyDescent="0.2">
      <c r="B26" s="63">
        <v>1</v>
      </c>
      <c r="C26" s="57">
        <v>1007</v>
      </c>
      <c r="D26" s="53">
        <v>1330</v>
      </c>
      <c r="E26" s="53" t="s">
        <v>51</v>
      </c>
      <c r="F26" s="65">
        <v>29.623100000000001</v>
      </c>
      <c r="G26" s="65">
        <v>3.9159999999999999</v>
      </c>
      <c r="H26" s="65">
        <v>6.8127000000000004</v>
      </c>
      <c r="I26" s="65">
        <v>77.841700000000003</v>
      </c>
      <c r="J26" s="65">
        <v>0.12670000000000001</v>
      </c>
      <c r="K26" s="65">
        <v>4160.7573000000002</v>
      </c>
      <c r="L26" s="65">
        <v>112.59610000000001</v>
      </c>
      <c r="M26" s="65">
        <v>0.2102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>
        <v>1</v>
      </c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>
        <v>23</v>
      </c>
      <c r="AW26" s="55"/>
    </row>
    <row r="27" spans="2:49" ht="13.5" thickBot="1" x14ac:dyDescent="0.25">
      <c r="B27" s="63">
        <v>0</v>
      </c>
      <c r="C27" s="23">
        <v>1007</v>
      </c>
      <c r="D27" s="19">
        <v>1265</v>
      </c>
      <c r="E27" s="19" t="s">
        <v>43</v>
      </c>
      <c r="F27" s="46">
        <v>28.641300000000001</v>
      </c>
      <c r="G27" s="46">
        <v>3.8304</v>
      </c>
      <c r="H27" s="46">
        <v>5.7244999999999999</v>
      </c>
      <c r="I27" s="46">
        <v>77.841999999999999</v>
      </c>
      <c r="J27" s="46">
        <v>0.1163</v>
      </c>
      <c r="K27" s="46">
        <v>3926.5711000000001</v>
      </c>
      <c r="L27" s="46">
        <v>113.89530000000001</v>
      </c>
      <c r="M27" s="46">
        <v>0.21990000000000001</v>
      </c>
      <c r="N27" s="21"/>
      <c r="O27" s="21"/>
      <c r="P27" s="21"/>
      <c r="Q27" s="21">
        <v>1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>
        <v>23</v>
      </c>
      <c r="AW27" s="21"/>
    </row>
    <row r="28" spans="2:49" ht="13.5" thickBot="1" x14ac:dyDescent="0.25">
      <c r="B28" s="63">
        <v>1</v>
      </c>
      <c r="C28" s="41">
        <v>1008</v>
      </c>
      <c r="D28" s="39">
        <v>1230</v>
      </c>
      <c r="E28" s="39" t="s">
        <v>40</v>
      </c>
      <c r="F28" s="44">
        <v>19.829899999999999</v>
      </c>
      <c r="G28" s="44">
        <v>1.8148</v>
      </c>
      <c r="H28" s="44">
        <v>4.4192999999999998</v>
      </c>
      <c r="I28" s="44">
        <v>63.580399999999997</v>
      </c>
      <c r="J28" s="44">
        <v>2.46E-2</v>
      </c>
      <c r="K28" s="44">
        <v>3576.3744999999999</v>
      </c>
      <c r="L28" s="44">
        <v>189.01949999999999</v>
      </c>
      <c r="M28" s="44">
        <v>0.32169999999999999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>
        <v>1</v>
      </c>
      <c r="AE28" s="40"/>
      <c r="AF28" s="40">
        <v>45</v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>
        <v>2</v>
      </c>
      <c r="AS28" s="40"/>
      <c r="AT28" s="40"/>
      <c r="AU28" s="40"/>
      <c r="AV28" s="40">
        <v>3</v>
      </c>
      <c r="AW28" s="40"/>
    </row>
    <row r="29" spans="2:49" ht="13.5" thickBot="1" x14ac:dyDescent="0.25">
      <c r="B29" s="63">
        <v>1</v>
      </c>
      <c r="C29" s="41">
        <v>1009</v>
      </c>
      <c r="D29" s="39">
        <v>1275</v>
      </c>
      <c r="E29" s="39" t="s">
        <v>45</v>
      </c>
      <c r="F29" s="44">
        <v>3.6150000000000002</v>
      </c>
      <c r="G29" s="44">
        <v>3.0026999999999999</v>
      </c>
      <c r="H29" s="44">
        <v>4.1536999999999997</v>
      </c>
      <c r="I29" s="44">
        <v>141.66839999999999</v>
      </c>
      <c r="J29" s="44">
        <v>3.1300000000000001E-2</v>
      </c>
      <c r="K29" s="44">
        <v>1569.4426000000001</v>
      </c>
      <c r="L29" s="44">
        <v>422.2398</v>
      </c>
      <c r="M29" s="44">
        <v>0.34810000000000002</v>
      </c>
      <c r="N29" s="40"/>
      <c r="O29" s="40">
        <v>1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>
        <v>45</v>
      </c>
      <c r="AG29" s="40">
        <v>3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>
        <v>2</v>
      </c>
    </row>
    <row r="30" spans="2:49" x14ac:dyDescent="0.2">
      <c r="B30" s="63">
        <v>1</v>
      </c>
      <c r="C30" s="57">
        <v>1010</v>
      </c>
      <c r="D30" s="53">
        <v>1290</v>
      </c>
      <c r="E30" s="53" t="s">
        <v>47</v>
      </c>
      <c r="F30" s="65">
        <v>32.658900000000003</v>
      </c>
      <c r="G30" s="65">
        <v>4.3304999999999998</v>
      </c>
      <c r="H30" s="65">
        <v>8.7621000000000002</v>
      </c>
      <c r="I30" s="65">
        <v>77.841700000000003</v>
      </c>
      <c r="J30" s="65">
        <v>7.2800000000000004E-2</v>
      </c>
      <c r="K30" s="65">
        <v>4679.3791000000001</v>
      </c>
      <c r="L30" s="65">
        <v>35.007199999999997</v>
      </c>
      <c r="M30" s="65">
        <v>0.2024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>
        <v>1</v>
      </c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>
        <v>23</v>
      </c>
      <c r="AW30" s="55"/>
    </row>
    <row r="31" spans="2:49" x14ac:dyDescent="0.2">
      <c r="B31" s="63">
        <v>0</v>
      </c>
      <c r="C31" s="18">
        <v>1010</v>
      </c>
      <c r="D31" s="14">
        <v>1080</v>
      </c>
      <c r="E31" s="14" t="s">
        <v>24</v>
      </c>
      <c r="F31" s="45">
        <v>32.078000000000003</v>
      </c>
      <c r="G31" s="45">
        <v>5.0416999999999996</v>
      </c>
      <c r="H31" s="45">
        <v>9.0251000000000001</v>
      </c>
      <c r="I31" s="45">
        <v>77.841899999999995</v>
      </c>
      <c r="J31" s="45">
        <v>9.8000000000000004E-2</v>
      </c>
      <c r="K31" s="45">
        <v>4406.7986000000001</v>
      </c>
      <c r="L31" s="45">
        <v>40.568899999999999</v>
      </c>
      <c r="M31" s="45">
        <v>0.21049999999999999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>
        <v>1</v>
      </c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>
        <v>23</v>
      </c>
      <c r="AW31" s="16"/>
    </row>
    <row r="32" spans="2:49" ht="13.5" thickBot="1" x14ac:dyDescent="0.25">
      <c r="B32" s="63">
        <v>0</v>
      </c>
      <c r="C32" s="23">
        <v>1010</v>
      </c>
      <c r="D32" s="19">
        <v>1090</v>
      </c>
      <c r="E32" s="19" t="s">
        <v>25</v>
      </c>
      <c r="F32" s="46">
        <v>32.078000000000003</v>
      </c>
      <c r="G32" s="46">
        <v>5.0416999999999996</v>
      </c>
      <c r="H32" s="46">
        <v>9.0251000000000001</v>
      </c>
      <c r="I32" s="46">
        <v>77.841899999999995</v>
      </c>
      <c r="J32" s="46">
        <v>9.8000000000000004E-2</v>
      </c>
      <c r="K32" s="46">
        <v>4406.7986000000001</v>
      </c>
      <c r="L32" s="46">
        <v>40.568899999999999</v>
      </c>
      <c r="M32" s="46">
        <v>0.21049999999999999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>
        <v>1</v>
      </c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>
        <v>23</v>
      </c>
      <c r="AW32" s="21"/>
    </row>
    <row r="33" spans="2:49" ht="13.5" thickBot="1" x14ac:dyDescent="0.25">
      <c r="B33" s="63">
        <v>1</v>
      </c>
      <c r="C33" s="41">
        <v>1011</v>
      </c>
      <c r="D33" s="39">
        <v>1350</v>
      </c>
      <c r="E33" s="39" t="s">
        <v>53</v>
      </c>
      <c r="F33" s="44">
        <v>27.057200000000002</v>
      </c>
      <c r="G33" s="44">
        <v>4.4108999999999998</v>
      </c>
      <c r="H33" s="44">
        <v>7.2918000000000003</v>
      </c>
      <c r="I33" s="44">
        <v>99.569000000000003</v>
      </c>
      <c r="J33" s="44">
        <v>0.15790000000000001</v>
      </c>
      <c r="K33" s="44">
        <v>1626.6335999999999</v>
      </c>
      <c r="L33" s="44">
        <v>342.85329999999999</v>
      </c>
      <c r="M33" s="44">
        <v>0.43120000000000003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>
        <v>1</v>
      </c>
      <c r="AC33" s="40"/>
      <c r="AD33" s="40"/>
      <c r="AE33" s="40"/>
      <c r="AF33" s="40">
        <v>45</v>
      </c>
      <c r="AG33" s="40">
        <v>3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>
        <v>2</v>
      </c>
      <c r="AV33" s="40"/>
      <c r="AW33" s="40"/>
    </row>
    <row r="34" spans="2:49" x14ac:dyDescent="0.2">
      <c r="B34" s="63">
        <v>1</v>
      </c>
      <c r="C34" s="57">
        <v>1012</v>
      </c>
      <c r="D34" s="53">
        <v>1170</v>
      </c>
      <c r="E34" s="53" t="s">
        <v>34</v>
      </c>
      <c r="F34" s="65">
        <v>39.003700000000002</v>
      </c>
      <c r="G34" s="65">
        <v>2.8144</v>
      </c>
      <c r="H34" s="65">
        <v>6.1559999999999997</v>
      </c>
      <c r="I34" s="65">
        <v>81.967500000000001</v>
      </c>
      <c r="J34" s="65">
        <v>4.7199999999999999E-2</v>
      </c>
      <c r="K34" s="65">
        <v>4423.1489000000001</v>
      </c>
      <c r="L34" s="65">
        <v>78.650400000000005</v>
      </c>
      <c r="M34" s="65">
        <v>0.19900000000000001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>
        <v>1</v>
      </c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>
        <v>2</v>
      </c>
      <c r="AR34" s="55"/>
      <c r="AS34" s="55"/>
      <c r="AT34" s="55"/>
      <c r="AU34" s="55"/>
      <c r="AV34" s="55">
        <v>45</v>
      </c>
      <c r="AW34" s="55">
        <v>3</v>
      </c>
    </row>
    <row r="35" spans="2:49" x14ac:dyDescent="0.2">
      <c r="B35" s="63">
        <v>0</v>
      </c>
      <c r="C35" s="18">
        <v>1012</v>
      </c>
      <c r="D35" s="14">
        <v>1140</v>
      </c>
      <c r="E35" s="14" t="s">
        <v>31</v>
      </c>
      <c r="F35" s="45">
        <v>37.380600000000001</v>
      </c>
      <c r="G35" s="45">
        <v>2.5922999999999998</v>
      </c>
      <c r="H35" s="45">
        <v>5.8037000000000001</v>
      </c>
      <c r="I35" s="45">
        <v>77.840999999999994</v>
      </c>
      <c r="J35" s="45">
        <v>4.4900000000000002E-2</v>
      </c>
      <c r="K35" s="45">
        <v>4395.8055000000004</v>
      </c>
      <c r="L35" s="45">
        <v>31.3992</v>
      </c>
      <c r="M35" s="45">
        <v>0.19869999999999999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>
        <v>1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>
        <v>2</v>
      </c>
      <c r="AP35" s="16"/>
      <c r="AQ35" s="16"/>
      <c r="AR35" s="16"/>
      <c r="AS35" s="16"/>
      <c r="AT35" s="16"/>
      <c r="AU35" s="16"/>
      <c r="AV35" s="16">
        <v>34</v>
      </c>
      <c r="AW35" s="16"/>
    </row>
    <row r="36" spans="2:49" x14ac:dyDescent="0.2">
      <c r="B36" s="63">
        <v>0</v>
      </c>
      <c r="C36" s="18">
        <v>1012</v>
      </c>
      <c r="D36" s="14">
        <v>1160</v>
      </c>
      <c r="E36" s="14" t="s">
        <v>33</v>
      </c>
      <c r="F36" s="45">
        <v>43.4221</v>
      </c>
      <c r="G36" s="45">
        <v>2.4952000000000001</v>
      </c>
      <c r="H36" s="45">
        <v>5.7625999999999999</v>
      </c>
      <c r="I36" s="45">
        <v>73.869</v>
      </c>
      <c r="J36" s="45">
        <v>4.2000000000000003E-2</v>
      </c>
      <c r="K36" s="45">
        <v>4441.482</v>
      </c>
      <c r="L36" s="45">
        <v>29.809200000000001</v>
      </c>
      <c r="M36" s="45">
        <v>0.19389999999999999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>
        <v>1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>
        <v>2</v>
      </c>
      <c r="AP36" s="16"/>
      <c r="AQ36" s="16">
        <v>3</v>
      </c>
      <c r="AR36" s="16"/>
      <c r="AS36" s="16"/>
      <c r="AT36" s="16"/>
      <c r="AU36" s="16"/>
      <c r="AV36" s="16">
        <v>45</v>
      </c>
      <c r="AW36" s="16"/>
    </row>
    <row r="37" spans="2:49" ht="13.5" thickBot="1" x14ac:dyDescent="0.25">
      <c r="B37" s="63">
        <v>0</v>
      </c>
      <c r="C37" s="23">
        <v>1012</v>
      </c>
      <c r="D37" s="19">
        <v>1225</v>
      </c>
      <c r="E37" s="19" t="s">
        <v>39</v>
      </c>
      <c r="F37" s="46">
        <v>37.380600000000001</v>
      </c>
      <c r="G37" s="46">
        <v>2.5922999999999998</v>
      </c>
      <c r="H37" s="46">
        <v>5.8037000000000001</v>
      </c>
      <c r="I37" s="46">
        <v>77.840999999999994</v>
      </c>
      <c r="J37" s="46">
        <v>4.4900000000000002E-2</v>
      </c>
      <c r="K37" s="46">
        <v>4395.8055000000004</v>
      </c>
      <c r="L37" s="46">
        <v>31.3992</v>
      </c>
      <c r="M37" s="46">
        <v>0.19869999999999999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>
        <v>1</v>
      </c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>
        <v>2</v>
      </c>
      <c r="AP37" s="21"/>
      <c r="AQ37" s="21"/>
      <c r="AR37" s="21"/>
      <c r="AS37" s="21"/>
      <c r="AT37" s="21"/>
      <c r="AU37" s="21"/>
      <c r="AV37" s="21">
        <v>34</v>
      </c>
      <c r="AW37" s="21"/>
    </row>
    <row r="38" spans="2:49" x14ac:dyDescent="0.2">
      <c r="B38" s="63">
        <v>1</v>
      </c>
      <c r="C38" s="57">
        <v>1013</v>
      </c>
      <c r="D38" s="53">
        <v>1320</v>
      </c>
      <c r="E38" s="53" t="s">
        <v>50</v>
      </c>
      <c r="F38" s="65">
        <v>42.822499999999998</v>
      </c>
      <c r="G38" s="65">
        <v>5.9526000000000003</v>
      </c>
      <c r="H38" s="65">
        <v>10.076599999999999</v>
      </c>
      <c r="I38" s="65">
        <v>79.602800000000002</v>
      </c>
      <c r="J38" s="65">
        <v>9.64E-2</v>
      </c>
      <c r="K38" s="65">
        <v>2435.6302999999998</v>
      </c>
      <c r="L38" s="65">
        <v>138.6095</v>
      </c>
      <c r="M38" s="65">
        <v>0.29120000000000001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>
        <v>1</v>
      </c>
      <c r="AD38" s="55"/>
      <c r="AE38" s="55"/>
      <c r="AF38" s="55"/>
      <c r="AG38" s="55">
        <v>456</v>
      </c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>
        <v>23</v>
      </c>
      <c r="AV38" s="55"/>
      <c r="AW38" s="55"/>
    </row>
    <row r="39" spans="2:49" ht="13.5" thickBot="1" x14ac:dyDescent="0.25">
      <c r="B39" s="63">
        <v>0</v>
      </c>
      <c r="C39" s="23">
        <v>1013</v>
      </c>
      <c r="D39" s="19">
        <v>1120</v>
      </c>
      <c r="E39" s="19" t="s">
        <v>29</v>
      </c>
      <c r="F39" s="46">
        <v>31.628499999999999</v>
      </c>
      <c r="G39" s="46">
        <v>5.5031999999999996</v>
      </c>
      <c r="H39" s="46">
        <v>9.1890999999999998</v>
      </c>
      <c r="I39" s="46">
        <v>91.421000000000006</v>
      </c>
      <c r="J39" s="46">
        <v>0.112</v>
      </c>
      <c r="K39" s="46">
        <v>2052.9884999999999</v>
      </c>
      <c r="L39" s="46">
        <v>222.41579999999999</v>
      </c>
      <c r="M39" s="46">
        <v>0.37380000000000002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>
        <v>1</v>
      </c>
      <c r="AD39" s="21"/>
      <c r="AE39" s="21"/>
      <c r="AF39" s="21">
        <v>5</v>
      </c>
      <c r="AG39" s="21">
        <v>34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>
        <v>2</v>
      </c>
      <c r="AV39" s="21"/>
      <c r="AW39" s="21"/>
    </row>
    <row r="40" spans="2:49" ht="13.5" thickBot="1" x14ac:dyDescent="0.25">
      <c r="B40" s="63">
        <v>1</v>
      </c>
      <c r="C40" s="41">
        <v>1014</v>
      </c>
      <c r="D40" s="39">
        <v>1270</v>
      </c>
      <c r="E40" s="39" t="s">
        <v>44</v>
      </c>
      <c r="F40" s="44">
        <v>39.846899999999998</v>
      </c>
      <c r="G40" s="44">
        <v>4.2107000000000001</v>
      </c>
      <c r="H40" s="44">
        <v>6.5716999999999999</v>
      </c>
      <c r="I40" s="44">
        <v>75.466399999999993</v>
      </c>
      <c r="J40" s="44">
        <v>2.3699999999999999E-2</v>
      </c>
      <c r="K40" s="44">
        <v>2051.17</v>
      </c>
      <c r="L40" s="44">
        <v>244.4854</v>
      </c>
      <c r="M40" s="44">
        <v>0.37290000000000001</v>
      </c>
      <c r="N40" s="40"/>
      <c r="O40" s="40">
        <v>1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>
        <v>45</v>
      </c>
      <c r="AG40" s="40">
        <v>3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>
        <v>2</v>
      </c>
      <c r="AV40" s="40"/>
      <c r="AW40" s="40"/>
    </row>
    <row r="41" spans="2:49" x14ac:dyDescent="0.2">
      <c r="B41" s="63">
        <v>1</v>
      </c>
      <c r="C41" s="57">
        <v>1015</v>
      </c>
      <c r="D41" s="53">
        <v>1200</v>
      </c>
      <c r="E41" s="53" t="s">
        <v>37</v>
      </c>
      <c r="F41" s="65">
        <v>65.587999999999994</v>
      </c>
      <c r="G41" s="65">
        <v>1.728</v>
      </c>
      <c r="H41" s="65">
        <v>4.2328999999999999</v>
      </c>
      <c r="I41" s="65">
        <v>65.834400000000002</v>
      </c>
      <c r="J41" s="65">
        <v>2.63E-2</v>
      </c>
      <c r="K41" s="65">
        <v>4147.5969999999998</v>
      </c>
      <c r="L41" s="65">
        <v>21.551600000000001</v>
      </c>
      <c r="M41" s="65">
        <v>0.23599999999999999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>
        <v>1</v>
      </c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>
        <v>2</v>
      </c>
      <c r="AS41" s="55"/>
      <c r="AT41" s="55"/>
      <c r="AU41" s="55">
        <v>34</v>
      </c>
      <c r="AV41" s="55"/>
      <c r="AW41" s="55"/>
    </row>
    <row r="42" spans="2:49" x14ac:dyDescent="0.2">
      <c r="B42" s="63">
        <v>0</v>
      </c>
      <c r="C42" s="18">
        <v>1015</v>
      </c>
      <c r="D42" s="14">
        <v>1150</v>
      </c>
      <c r="E42" s="14" t="s">
        <v>32</v>
      </c>
      <c r="F42" s="45">
        <v>64.097700000000003</v>
      </c>
      <c r="G42" s="45">
        <v>2.8780000000000001</v>
      </c>
      <c r="H42" s="45">
        <v>5.601</v>
      </c>
      <c r="I42" s="45">
        <v>65.834400000000002</v>
      </c>
      <c r="J42" s="45">
        <v>4.2700000000000002E-2</v>
      </c>
      <c r="K42" s="45">
        <v>3705.3211999999999</v>
      </c>
      <c r="L42" s="45">
        <v>72.675899999999999</v>
      </c>
      <c r="M42" s="45">
        <v>0.25530000000000003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>
        <v>1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>
        <v>2</v>
      </c>
      <c r="AS42" s="16"/>
      <c r="AT42" s="16"/>
      <c r="AU42" s="16">
        <v>45</v>
      </c>
      <c r="AV42" s="16"/>
      <c r="AW42" s="16">
        <v>3</v>
      </c>
    </row>
    <row r="43" spans="2:49" ht="13.5" thickBot="1" x14ac:dyDescent="0.25">
      <c r="B43" s="63">
        <v>0</v>
      </c>
      <c r="C43" s="23">
        <v>1015</v>
      </c>
      <c r="D43" s="19">
        <v>1210</v>
      </c>
      <c r="E43" s="19" t="s">
        <v>38</v>
      </c>
      <c r="F43" s="46">
        <v>65.587999999999994</v>
      </c>
      <c r="G43" s="46">
        <v>1.728</v>
      </c>
      <c r="H43" s="46">
        <v>4.2328999999999999</v>
      </c>
      <c r="I43" s="46">
        <v>65.834400000000002</v>
      </c>
      <c r="J43" s="46">
        <v>2.63E-2</v>
      </c>
      <c r="K43" s="46">
        <v>4147.5969999999998</v>
      </c>
      <c r="L43" s="46">
        <v>21.551600000000001</v>
      </c>
      <c r="M43" s="46">
        <v>0.23599999999999999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>
        <v>1</v>
      </c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>
        <v>2</v>
      </c>
      <c r="AS43" s="21"/>
      <c r="AT43" s="21"/>
      <c r="AU43" s="21">
        <v>34</v>
      </c>
      <c r="AV43" s="21"/>
      <c r="AW43" s="21"/>
    </row>
    <row r="44" spans="2:49" x14ac:dyDescent="0.2">
      <c r="B44" s="63">
        <v>1</v>
      </c>
      <c r="C44" s="57">
        <v>1016</v>
      </c>
      <c r="D44" s="53">
        <v>1180</v>
      </c>
      <c r="E44" s="53" t="s">
        <v>35</v>
      </c>
      <c r="F44" s="65">
        <v>19.897200000000002</v>
      </c>
      <c r="G44" s="65">
        <v>3.1019999999999999</v>
      </c>
      <c r="H44" s="65">
        <v>6.4501999999999997</v>
      </c>
      <c r="I44" s="65">
        <v>97.873199999999997</v>
      </c>
      <c r="J44" s="65">
        <v>3.6299999999999999E-2</v>
      </c>
      <c r="K44" s="65">
        <v>3124.1235000000001</v>
      </c>
      <c r="L44" s="65">
        <v>240.3802</v>
      </c>
      <c r="M44" s="65">
        <v>0.34670000000000001</v>
      </c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>
        <v>12</v>
      </c>
      <c r="AE44" s="55"/>
      <c r="AF44" s="55">
        <v>5</v>
      </c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>
        <v>4</v>
      </c>
      <c r="AW44" s="55">
        <v>3</v>
      </c>
    </row>
    <row r="45" spans="2:49" ht="13.5" thickBot="1" x14ac:dyDescent="0.25">
      <c r="B45" s="63">
        <v>0</v>
      </c>
      <c r="C45" s="23">
        <v>1016</v>
      </c>
      <c r="D45" s="19">
        <v>1235</v>
      </c>
      <c r="E45" s="19" t="s">
        <v>40</v>
      </c>
      <c r="F45" s="46">
        <v>27.4148</v>
      </c>
      <c r="G45" s="46">
        <v>2.5922999999999998</v>
      </c>
      <c r="H45" s="46">
        <v>5.8037000000000001</v>
      </c>
      <c r="I45" s="46">
        <v>89.878699999999995</v>
      </c>
      <c r="J45" s="46">
        <v>4.7E-2</v>
      </c>
      <c r="K45" s="46">
        <v>2970.7627000000002</v>
      </c>
      <c r="L45" s="46">
        <v>192.94030000000001</v>
      </c>
      <c r="M45" s="46">
        <v>0.34710000000000002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>
        <v>1</v>
      </c>
      <c r="AE45" s="21"/>
      <c r="AF45" s="21">
        <v>45</v>
      </c>
      <c r="AG45" s="21"/>
      <c r="AH45" s="21"/>
      <c r="AI45" s="21"/>
      <c r="AJ45" s="21"/>
      <c r="AK45" s="21"/>
      <c r="AL45" s="21"/>
      <c r="AM45" s="21"/>
      <c r="AN45" s="21"/>
      <c r="AO45" s="21">
        <v>2</v>
      </c>
      <c r="AP45" s="21"/>
      <c r="AQ45" s="21"/>
      <c r="AR45" s="21"/>
      <c r="AS45" s="21"/>
      <c r="AT45" s="21"/>
      <c r="AU45" s="21"/>
      <c r="AV45" s="21">
        <v>3</v>
      </c>
      <c r="AW45" s="21"/>
    </row>
    <row r="46" spans="2:49" x14ac:dyDescent="0.2">
      <c r="B46" s="63">
        <v>1</v>
      </c>
      <c r="C46" s="57">
        <v>1017</v>
      </c>
      <c r="D46" s="53">
        <v>1070</v>
      </c>
      <c r="E46" s="53" t="s">
        <v>21</v>
      </c>
      <c r="F46" s="65">
        <v>23.5322</v>
      </c>
      <c r="G46" s="65">
        <v>3.5022000000000002</v>
      </c>
      <c r="H46" s="65">
        <v>7.5128000000000004</v>
      </c>
      <c r="I46" s="65">
        <v>89.1995</v>
      </c>
      <c r="J46" s="65">
        <v>3.3799999999999997E-2</v>
      </c>
      <c r="K46" s="65">
        <v>3873.5336000000002</v>
      </c>
      <c r="L46" s="65">
        <v>136.15960000000001</v>
      </c>
      <c r="M46" s="65">
        <v>0.2167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>
        <v>1</v>
      </c>
      <c r="AE46" s="55"/>
      <c r="AF46" s="55"/>
      <c r="AG46" s="55">
        <v>5</v>
      </c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>
        <v>23</v>
      </c>
      <c r="AW46" s="55">
        <v>4</v>
      </c>
    </row>
    <row r="47" spans="2:49" x14ac:dyDescent="0.2">
      <c r="B47" s="63">
        <v>0</v>
      </c>
      <c r="C47" s="18">
        <v>1017</v>
      </c>
      <c r="D47" s="14">
        <v>1071</v>
      </c>
      <c r="E47" s="14" t="s">
        <v>22</v>
      </c>
      <c r="F47" s="45">
        <v>23.5322</v>
      </c>
      <c r="G47" s="45">
        <v>3.5022000000000002</v>
      </c>
      <c r="H47" s="45">
        <v>7.5128000000000004</v>
      </c>
      <c r="I47" s="45">
        <v>89.1995</v>
      </c>
      <c r="J47" s="45">
        <v>3.3799999999999997E-2</v>
      </c>
      <c r="K47" s="45">
        <v>3873.5336000000002</v>
      </c>
      <c r="L47" s="45">
        <v>136.15960000000001</v>
      </c>
      <c r="M47" s="45">
        <v>0.2167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>
        <v>1</v>
      </c>
      <c r="AE47" s="16"/>
      <c r="AF47" s="16"/>
      <c r="AG47" s="16">
        <v>5</v>
      </c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>
        <v>23</v>
      </c>
      <c r="AW47" s="16">
        <v>4</v>
      </c>
    </row>
    <row r="48" spans="2:49" x14ac:dyDescent="0.2">
      <c r="B48" s="63">
        <v>0</v>
      </c>
      <c r="C48" s="18">
        <v>1017</v>
      </c>
      <c r="D48" s="14">
        <v>1072</v>
      </c>
      <c r="E48" s="14" t="s">
        <v>23</v>
      </c>
      <c r="F48" s="45">
        <v>23.262599999999999</v>
      </c>
      <c r="G48" s="45">
        <v>3.5022000000000002</v>
      </c>
      <c r="H48" s="45">
        <v>7.5128000000000004</v>
      </c>
      <c r="I48" s="45">
        <v>89.0351</v>
      </c>
      <c r="J48" s="45">
        <v>3.3799999999999997E-2</v>
      </c>
      <c r="K48" s="45">
        <v>3982.4765000000002</v>
      </c>
      <c r="L48" s="45">
        <v>134.28309999999999</v>
      </c>
      <c r="M48" s="45">
        <v>0.19869999999999999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>
        <v>1</v>
      </c>
      <c r="AE48" s="16"/>
      <c r="AF48" s="16"/>
      <c r="AG48" s="16"/>
      <c r="AH48" s="16"/>
      <c r="AI48" s="16"/>
      <c r="AJ48" s="16"/>
      <c r="AK48" s="16">
        <v>5</v>
      </c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>
        <v>23</v>
      </c>
      <c r="AW48" s="16">
        <v>4</v>
      </c>
    </row>
    <row r="49" spans="2:49" ht="13.5" thickBot="1" x14ac:dyDescent="0.25">
      <c r="B49" s="63">
        <v>0</v>
      </c>
      <c r="C49" s="23">
        <v>1017</v>
      </c>
      <c r="D49" s="19">
        <v>1250</v>
      </c>
      <c r="E49" s="19" t="s">
        <v>42</v>
      </c>
      <c r="F49" s="46">
        <v>19.793800000000001</v>
      </c>
      <c r="G49" s="46">
        <v>4.0723000000000003</v>
      </c>
      <c r="H49" s="46">
        <v>7.0621</v>
      </c>
      <c r="I49" s="46">
        <v>92.852099999999993</v>
      </c>
      <c r="J49" s="46">
        <v>2.7300000000000001E-2</v>
      </c>
      <c r="K49" s="46">
        <v>2828.7999</v>
      </c>
      <c r="L49" s="46">
        <v>174.55510000000001</v>
      </c>
      <c r="M49" s="46">
        <v>0.25169999999999998</v>
      </c>
      <c r="N49" s="21"/>
      <c r="O49" s="21">
        <v>1</v>
      </c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>
        <v>4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>
        <v>23</v>
      </c>
      <c r="AW49" s="21"/>
    </row>
    <row r="50" spans="2:49" x14ac:dyDescent="0.2">
      <c r="B50" s="63">
        <v>1</v>
      </c>
      <c r="C50" s="57">
        <v>1018</v>
      </c>
      <c r="D50" s="53">
        <v>1130</v>
      </c>
      <c r="E50" s="53" t="s">
        <v>30</v>
      </c>
      <c r="F50" s="65">
        <v>29.436199999999999</v>
      </c>
      <c r="G50" s="65">
        <v>1.6847000000000001</v>
      </c>
      <c r="H50" s="65">
        <v>4.1397000000000004</v>
      </c>
      <c r="I50" s="65">
        <v>61.176600000000001</v>
      </c>
      <c r="J50" s="65">
        <v>2.5000000000000001E-2</v>
      </c>
      <c r="K50" s="65">
        <v>5003.7192999999997</v>
      </c>
      <c r="L50" s="65">
        <v>27.4239</v>
      </c>
      <c r="M50" s="65">
        <v>0.17199999999999999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>
        <v>1</v>
      </c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>
        <v>23</v>
      </c>
      <c r="AS50" s="55"/>
      <c r="AT50" s="55"/>
      <c r="AU50" s="55"/>
      <c r="AV50" s="55">
        <v>45</v>
      </c>
      <c r="AW50" s="55"/>
    </row>
    <row r="51" spans="2:49" x14ac:dyDescent="0.2">
      <c r="B51" s="63">
        <v>0</v>
      </c>
      <c r="C51" s="18">
        <v>1018</v>
      </c>
      <c r="D51" s="14">
        <v>1010</v>
      </c>
      <c r="E51" s="14" t="s">
        <v>15</v>
      </c>
      <c r="F51" s="45">
        <v>32.791200000000003</v>
      </c>
      <c r="G51" s="45">
        <v>2.6823999999999999</v>
      </c>
      <c r="H51" s="45">
        <v>6.2839999999999998</v>
      </c>
      <c r="I51" s="45">
        <v>50.909300000000002</v>
      </c>
      <c r="J51" s="45">
        <v>2.35E-2</v>
      </c>
      <c r="K51" s="45">
        <v>4982.2341999999999</v>
      </c>
      <c r="L51" s="45">
        <v>27.933</v>
      </c>
      <c r="M51" s="45">
        <v>0.18440000000000001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>
        <v>12</v>
      </c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>
        <v>34</v>
      </c>
      <c r="AW51" s="16"/>
    </row>
    <row r="52" spans="2:49" x14ac:dyDescent="0.2">
      <c r="B52" s="63">
        <v>0</v>
      </c>
      <c r="C52" s="18">
        <v>1018</v>
      </c>
      <c r="D52" s="14">
        <v>1190</v>
      </c>
      <c r="E52" s="14" t="s">
        <v>36</v>
      </c>
      <c r="F52" s="45">
        <v>30.509699999999999</v>
      </c>
      <c r="G52" s="45">
        <v>1.728</v>
      </c>
      <c r="H52" s="45">
        <v>4.2328999999999999</v>
      </c>
      <c r="I52" s="45">
        <v>77.841899999999995</v>
      </c>
      <c r="J52" s="45">
        <v>2.7E-2</v>
      </c>
      <c r="K52" s="45">
        <v>4934.8229000000001</v>
      </c>
      <c r="L52" s="45">
        <v>28.621099999999998</v>
      </c>
      <c r="M52" s="45">
        <v>0.17829999999999999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>
        <v>1</v>
      </c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v>2</v>
      </c>
      <c r="AS52" s="16"/>
      <c r="AT52" s="16"/>
      <c r="AU52" s="16"/>
      <c r="AV52" s="16">
        <v>34</v>
      </c>
      <c r="AW52" s="16"/>
    </row>
    <row r="53" spans="2:49" x14ac:dyDescent="0.2">
      <c r="B53" s="63">
        <v>0</v>
      </c>
      <c r="C53" s="18">
        <v>1018</v>
      </c>
      <c r="D53" s="14">
        <v>1220</v>
      </c>
      <c r="E53" s="14" t="s">
        <v>39</v>
      </c>
      <c r="F53" s="45">
        <v>29.7957</v>
      </c>
      <c r="G53" s="45">
        <v>1.8148</v>
      </c>
      <c r="H53" s="45">
        <v>4.4192999999999998</v>
      </c>
      <c r="I53" s="45">
        <v>61.176600000000001</v>
      </c>
      <c r="J53" s="45">
        <v>2.41E-2</v>
      </c>
      <c r="K53" s="45">
        <v>5001.4173000000001</v>
      </c>
      <c r="L53" s="45">
        <v>27.478400000000001</v>
      </c>
      <c r="M53" s="45">
        <v>0.17330000000000001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>
        <v>1</v>
      </c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v>2</v>
      </c>
      <c r="AS53" s="16"/>
      <c r="AT53" s="16"/>
      <c r="AU53" s="16"/>
      <c r="AV53" s="16">
        <v>34</v>
      </c>
      <c r="AW53" s="16"/>
    </row>
    <row r="54" spans="2:49" ht="13.5" thickBot="1" x14ac:dyDescent="0.25">
      <c r="B54" s="63">
        <v>0</v>
      </c>
      <c r="C54" s="23">
        <v>1018</v>
      </c>
      <c r="D54" s="19">
        <v>1240</v>
      </c>
      <c r="E54" s="19" t="s">
        <v>41</v>
      </c>
      <c r="F54" s="46">
        <v>20.258800000000001</v>
      </c>
      <c r="G54" s="46">
        <v>1.8148</v>
      </c>
      <c r="H54" s="46">
        <v>4.4192999999999998</v>
      </c>
      <c r="I54" s="46">
        <v>50.692</v>
      </c>
      <c r="J54" s="46">
        <v>1.9800000000000002E-2</v>
      </c>
      <c r="K54" s="46">
        <v>5682.7078000000001</v>
      </c>
      <c r="L54" s="46">
        <v>15.6873</v>
      </c>
      <c r="M54" s="46">
        <v>0.1144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>
        <v>1</v>
      </c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>
        <v>24</v>
      </c>
      <c r="AS54" s="21"/>
      <c r="AT54" s="21"/>
      <c r="AU54" s="21"/>
      <c r="AV54" s="21">
        <v>3</v>
      </c>
      <c r="AW54" s="21"/>
    </row>
    <row r="55" spans="2:49" x14ac:dyDescent="0.2">
      <c r="B55" s="63">
        <v>1</v>
      </c>
      <c r="C55" s="57">
        <v>2001</v>
      </c>
      <c r="D55" s="53">
        <v>2040</v>
      </c>
      <c r="E55" s="53" t="s">
        <v>57</v>
      </c>
      <c r="F55" s="65">
        <v>4.4264000000000001</v>
      </c>
      <c r="G55" s="65">
        <v>3.3155999999999999</v>
      </c>
      <c r="H55" s="65">
        <v>5.03</v>
      </c>
      <c r="I55" s="65">
        <v>107.4939</v>
      </c>
      <c r="J55" s="65">
        <v>3.6799999999999999E-2</v>
      </c>
      <c r="K55" s="65">
        <v>1042.4475</v>
      </c>
      <c r="L55" s="65">
        <v>398.99259999999998</v>
      </c>
      <c r="M55" s="65">
        <v>0.40379999999999999</v>
      </c>
      <c r="N55" s="55"/>
      <c r="O55" s="55">
        <v>1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>
        <v>56</v>
      </c>
      <c r="AG55" s="55">
        <v>34</v>
      </c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>
        <v>2</v>
      </c>
    </row>
    <row r="56" spans="2:49" x14ac:dyDescent="0.2">
      <c r="B56" s="63">
        <v>0</v>
      </c>
      <c r="C56" s="18">
        <v>2001</v>
      </c>
      <c r="D56" s="14">
        <v>2050</v>
      </c>
      <c r="E56" s="14" t="s">
        <v>58</v>
      </c>
      <c r="F56" s="45">
        <v>4.1395999999999997</v>
      </c>
      <c r="G56" s="45">
        <v>3.3155999999999999</v>
      </c>
      <c r="H56" s="45">
        <v>5.03</v>
      </c>
      <c r="I56" s="45">
        <v>106.152</v>
      </c>
      <c r="J56" s="45">
        <v>3.6700000000000003E-2</v>
      </c>
      <c r="K56" s="45">
        <v>1268.3425999999999</v>
      </c>
      <c r="L56" s="45">
        <v>357.78559999999999</v>
      </c>
      <c r="M56" s="45">
        <v>0.32900000000000001</v>
      </c>
      <c r="N56" s="16"/>
      <c r="O56" s="16">
        <v>1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>
        <v>5</v>
      </c>
      <c r="AG56" s="16">
        <v>34</v>
      </c>
      <c r="AH56" s="16"/>
      <c r="AI56" s="16"/>
      <c r="AJ56" s="16"/>
      <c r="AK56" s="16">
        <v>6</v>
      </c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>
        <v>2</v>
      </c>
    </row>
    <row r="57" spans="2:49" x14ac:dyDescent="0.2">
      <c r="B57" s="63">
        <v>0</v>
      </c>
      <c r="C57" s="18">
        <v>2001</v>
      </c>
      <c r="D57" s="14">
        <v>2120</v>
      </c>
      <c r="E57" s="14" t="s">
        <v>65</v>
      </c>
      <c r="F57" s="45">
        <v>4.8651999999999997</v>
      </c>
      <c r="G57" s="45">
        <v>3.3155999999999999</v>
      </c>
      <c r="H57" s="45">
        <v>5.03</v>
      </c>
      <c r="I57" s="45">
        <v>119.0599</v>
      </c>
      <c r="J57" s="45">
        <v>3.7400000000000003E-2</v>
      </c>
      <c r="K57" s="45">
        <v>1281.5409</v>
      </c>
      <c r="L57" s="45">
        <v>319.44170000000003</v>
      </c>
      <c r="M57" s="45">
        <v>0.30149999999999999</v>
      </c>
      <c r="N57" s="16"/>
      <c r="O57" s="16">
        <v>1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>
        <v>4</v>
      </c>
      <c r="AH57" s="16">
        <v>3</v>
      </c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>
        <v>2</v>
      </c>
    </row>
    <row r="58" spans="2:49" x14ac:dyDescent="0.2">
      <c r="B58" s="63">
        <v>0</v>
      </c>
      <c r="C58" s="18">
        <v>2001</v>
      </c>
      <c r="D58" s="14">
        <v>2121</v>
      </c>
      <c r="E58" s="14" t="s">
        <v>66</v>
      </c>
      <c r="F58" s="45">
        <v>4.4608999999999996</v>
      </c>
      <c r="G58" s="45">
        <v>3.3155999999999999</v>
      </c>
      <c r="H58" s="45">
        <v>5.03</v>
      </c>
      <c r="I58" s="45">
        <v>119.4684</v>
      </c>
      <c r="J58" s="45">
        <v>3.7400000000000003E-2</v>
      </c>
      <c r="K58" s="45">
        <v>1444.9552000000001</v>
      </c>
      <c r="L58" s="45">
        <v>316.62689999999998</v>
      </c>
      <c r="M58" s="45">
        <v>0.27439999999999998</v>
      </c>
      <c r="N58" s="16"/>
      <c r="O58" s="16">
        <v>1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>
        <v>4</v>
      </c>
      <c r="AH58" s="16">
        <v>3</v>
      </c>
      <c r="AI58" s="16"/>
      <c r="AJ58" s="16"/>
      <c r="AK58" s="16">
        <v>5</v>
      </c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>
        <v>2</v>
      </c>
    </row>
    <row r="59" spans="2:49" ht="13.5" thickBot="1" x14ac:dyDescent="0.25">
      <c r="B59" s="63">
        <v>0</v>
      </c>
      <c r="C59" s="23">
        <v>2001</v>
      </c>
      <c r="D59" s="19">
        <v>2125</v>
      </c>
      <c r="E59" s="19" t="s">
        <v>65</v>
      </c>
      <c r="F59" s="46">
        <v>4.7862</v>
      </c>
      <c r="G59" s="46">
        <v>3.1591999999999998</v>
      </c>
      <c r="H59" s="46">
        <v>4.5918999999999999</v>
      </c>
      <c r="I59" s="46">
        <v>119.0599</v>
      </c>
      <c r="J59" s="46">
        <v>3.3099999999999997E-2</v>
      </c>
      <c r="K59" s="46">
        <v>1240.4855</v>
      </c>
      <c r="L59" s="46">
        <v>318.81599999999997</v>
      </c>
      <c r="M59" s="46">
        <v>0.30130000000000001</v>
      </c>
      <c r="N59" s="21"/>
      <c r="O59" s="21">
        <v>1</v>
      </c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>
        <v>4</v>
      </c>
      <c r="AH59" s="21">
        <v>3</v>
      </c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>
        <v>2</v>
      </c>
    </row>
    <row r="60" spans="2:49" x14ac:dyDescent="0.2">
      <c r="B60" s="63">
        <v>1</v>
      </c>
      <c r="C60" s="57">
        <v>2002</v>
      </c>
      <c r="D60" s="53">
        <v>2060</v>
      </c>
      <c r="E60" s="53" t="s">
        <v>59</v>
      </c>
      <c r="F60" s="65">
        <v>17.4434</v>
      </c>
      <c r="G60" s="65">
        <v>4.4108999999999998</v>
      </c>
      <c r="H60" s="65">
        <v>7.2918000000000003</v>
      </c>
      <c r="I60" s="65">
        <v>108.45440000000001</v>
      </c>
      <c r="J60" s="65">
        <v>0.20269999999999999</v>
      </c>
      <c r="K60" s="65">
        <v>1428.1134</v>
      </c>
      <c r="L60" s="65">
        <v>335.78109999999998</v>
      </c>
      <c r="M60" s="65">
        <v>0.37790000000000001</v>
      </c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>
        <v>1</v>
      </c>
      <c r="AC60" s="55"/>
      <c r="AD60" s="55"/>
      <c r="AE60" s="55"/>
      <c r="AF60" s="55">
        <v>7</v>
      </c>
      <c r="AG60" s="55">
        <v>456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>
        <v>23</v>
      </c>
      <c r="AV60" s="55"/>
      <c r="AW60" s="55"/>
    </row>
    <row r="61" spans="2:49" ht="13.5" thickBot="1" x14ac:dyDescent="0.25">
      <c r="B61" s="63">
        <v>0</v>
      </c>
      <c r="C61" s="23">
        <v>2002</v>
      </c>
      <c r="D61" s="19">
        <v>2070</v>
      </c>
      <c r="E61" s="19" t="s">
        <v>60</v>
      </c>
      <c r="F61" s="46">
        <v>17.013100000000001</v>
      </c>
      <c r="G61" s="46">
        <v>4.4108999999999998</v>
      </c>
      <c r="H61" s="46">
        <v>7.2918000000000003</v>
      </c>
      <c r="I61" s="46">
        <v>106.4367</v>
      </c>
      <c r="J61" s="46">
        <v>0.19950000000000001</v>
      </c>
      <c r="K61" s="46">
        <v>1766.9561000000001</v>
      </c>
      <c r="L61" s="46">
        <v>273.97059999999999</v>
      </c>
      <c r="M61" s="46">
        <v>0.26569999999999999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>
        <v>1</v>
      </c>
      <c r="AC61" s="21"/>
      <c r="AD61" s="21"/>
      <c r="AE61" s="21"/>
      <c r="AF61" s="21"/>
      <c r="AG61" s="21">
        <v>456</v>
      </c>
      <c r="AH61" s="21"/>
      <c r="AI61" s="21"/>
      <c r="AJ61" s="21"/>
      <c r="AK61" s="21">
        <v>7</v>
      </c>
      <c r="AL61" s="21"/>
      <c r="AM61" s="21"/>
      <c r="AN61" s="21"/>
      <c r="AO61" s="21"/>
      <c r="AP61" s="21"/>
      <c r="AQ61" s="21"/>
      <c r="AR61" s="21"/>
      <c r="AS61" s="21"/>
      <c r="AT61" s="21"/>
      <c r="AU61" s="21">
        <v>23</v>
      </c>
      <c r="AV61" s="21"/>
      <c r="AW61" s="21"/>
    </row>
    <row r="62" spans="2:49" x14ac:dyDescent="0.2">
      <c r="B62" s="63">
        <v>1</v>
      </c>
      <c r="C62" s="57">
        <v>2003</v>
      </c>
      <c r="D62" s="53">
        <v>2090</v>
      </c>
      <c r="E62" s="53" t="s">
        <v>63</v>
      </c>
      <c r="F62" s="65">
        <v>87.116900000000001</v>
      </c>
      <c r="G62" s="65">
        <v>3.3117999999999999</v>
      </c>
      <c r="H62" s="65">
        <v>6.5332999999999997</v>
      </c>
      <c r="I62" s="65">
        <v>29.8643</v>
      </c>
      <c r="J62" s="65">
        <v>2.3099999999999999E-2</v>
      </c>
      <c r="K62" s="65">
        <v>4769.71</v>
      </c>
      <c r="L62" s="65">
        <v>59.033999999999999</v>
      </c>
      <c r="M62" s="65">
        <v>0.1404</v>
      </c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>
        <v>1</v>
      </c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>
        <v>34</v>
      </c>
      <c r="AR62" s="55"/>
      <c r="AS62" s="55"/>
      <c r="AT62" s="55"/>
      <c r="AU62" s="55"/>
      <c r="AV62" s="55"/>
      <c r="AW62" s="55">
        <v>2</v>
      </c>
    </row>
    <row r="63" spans="2:49" x14ac:dyDescent="0.2">
      <c r="B63" s="63">
        <v>0</v>
      </c>
      <c r="C63" s="18">
        <v>2003</v>
      </c>
      <c r="D63" s="14">
        <v>2080</v>
      </c>
      <c r="E63" s="14" t="s">
        <v>61</v>
      </c>
      <c r="F63" s="45">
        <v>88.093000000000004</v>
      </c>
      <c r="G63" s="45">
        <v>3.1019999999999999</v>
      </c>
      <c r="H63" s="45">
        <v>6.4501999999999997</v>
      </c>
      <c r="I63" s="45">
        <v>29.8643</v>
      </c>
      <c r="J63" s="45">
        <v>2.0400000000000001E-2</v>
      </c>
      <c r="K63" s="45">
        <v>4914.0659999999998</v>
      </c>
      <c r="L63" s="45">
        <v>42.065300000000001</v>
      </c>
      <c r="M63" s="45">
        <v>0.1358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>
        <v>1</v>
      </c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>
        <v>34</v>
      </c>
      <c r="AR63" s="16"/>
      <c r="AS63" s="16"/>
      <c r="AT63" s="16"/>
      <c r="AU63" s="16"/>
      <c r="AV63" s="16"/>
      <c r="AW63" s="16">
        <v>2</v>
      </c>
    </row>
    <row r="64" spans="2:49" ht="13.5" thickBot="1" x14ac:dyDescent="0.25">
      <c r="B64" s="63">
        <v>0</v>
      </c>
      <c r="C64" s="23">
        <v>2003</v>
      </c>
      <c r="D64" s="19">
        <v>2081</v>
      </c>
      <c r="E64" s="19" t="s">
        <v>62</v>
      </c>
      <c r="F64" s="46">
        <v>88.093000000000004</v>
      </c>
      <c r="G64" s="46">
        <v>3.1019999999999999</v>
      </c>
      <c r="H64" s="46">
        <v>6.4501999999999997</v>
      </c>
      <c r="I64" s="46">
        <v>29.8643</v>
      </c>
      <c r="J64" s="46">
        <v>2.0400000000000001E-2</v>
      </c>
      <c r="K64" s="46">
        <v>4914.0659999999998</v>
      </c>
      <c r="L64" s="46">
        <v>42.065300000000001</v>
      </c>
      <c r="M64" s="46">
        <v>0.1358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>
        <v>1</v>
      </c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>
        <v>34</v>
      </c>
      <c r="AR64" s="21"/>
      <c r="AS64" s="21"/>
      <c r="AT64" s="21"/>
      <c r="AU64" s="21"/>
      <c r="AV64" s="21"/>
      <c r="AW64" s="21">
        <v>2</v>
      </c>
    </row>
    <row r="65" spans="2:49" x14ac:dyDescent="0.2">
      <c r="B65" s="63">
        <v>1</v>
      </c>
      <c r="C65" s="57">
        <v>2004</v>
      </c>
      <c r="D65" s="53">
        <v>2115</v>
      </c>
      <c r="E65" s="53" t="s">
        <v>64</v>
      </c>
      <c r="F65" s="65">
        <v>17.888000000000002</v>
      </c>
      <c r="G65" s="65">
        <v>2.4672999999999998</v>
      </c>
      <c r="H65" s="65">
        <v>5.5951000000000004</v>
      </c>
      <c r="I65" s="65">
        <v>130.0197</v>
      </c>
      <c r="J65" s="65">
        <v>0.19020000000000001</v>
      </c>
      <c r="K65" s="65">
        <v>1840.4557</v>
      </c>
      <c r="L65" s="65">
        <v>253.1174</v>
      </c>
      <c r="M65" s="65">
        <v>0.2651</v>
      </c>
      <c r="N65" s="55"/>
      <c r="O65" s="55"/>
      <c r="P65" s="55"/>
      <c r="Q65" s="55"/>
      <c r="R65" s="55"/>
      <c r="S65" s="55"/>
      <c r="T65" s="55"/>
      <c r="U65" s="55"/>
      <c r="V65" s="55">
        <v>1</v>
      </c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>
        <v>4</v>
      </c>
      <c r="AH65" s="55"/>
      <c r="AI65" s="55"/>
      <c r="AJ65" s="55"/>
      <c r="AK65" s="55"/>
      <c r="AL65" s="55"/>
      <c r="AM65" s="55"/>
      <c r="AN65" s="55"/>
      <c r="AO65" s="55">
        <v>2</v>
      </c>
      <c r="AP65" s="55"/>
      <c r="AQ65" s="55"/>
      <c r="AR65" s="55"/>
      <c r="AS65" s="55"/>
      <c r="AT65" s="55"/>
      <c r="AU65" s="55"/>
      <c r="AV65" s="55"/>
      <c r="AW65" s="55">
        <v>3</v>
      </c>
    </row>
    <row r="66" spans="2:49" ht="13.5" thickBot="1" x14ac:dyDescent="0.25">
      <c r="B66" s="63">
        <v>0</v>
      </c>
      <c r="C66" s="23">
        <v>2004</v>
      </c>
      <c r="D66" s="19">
        <v>2015</v>
      </c>
      <c r="E66" s="19" t="s">
        <v>54</v>
      </c>
      <c r="F66" s="46">
        <v>18.0319</v>
      </c>
      <c r="G66" s="46">
        <v>2.4672999999999998</v>
      </c>
      <c r="H66" s="46">
        <v>5.5951000000000004</v>
      </c>
      <c r="I66" s="46">
        <v>127.4366</v>
      </c>
      <c r="J66" s="46">
        <v>0.19089999999999999</v>
      </c>
      <c r="K66" s="46">
        <v>1465.9443000000001</v>
      </c>
      <c r="L66" s="46">
        <v>327.06189999999998</v>
      </c>
      <c r="M66" s="46">
        <v>0.38600000000000001</v>
      </c>
      <c r="N66" s="21"/>
      <c r="O66" s="21"/>
      <c r="P66" s="21"/>
      <c r="Q66" s="21"/>
      <c r="R66" s="21"/>
      <c r="S66" s="21"/>
      <c r="T66" s="21"/>
      <c r="U66" s="21"/>
      <c r="V66" s="21">
        <v>1</v>
      </c>
      <c r="W66" s="21"/>
      <c r="X66" s="21"/>
      <c r="Y66" s="21"/>
      <c r="Z66" s="21"/>
      <c r="AA66" s="21"/>
      <c r="AB66" s="21"/>
      <c r="AC66" s="21"/>
      <c r="AD66" s="21"/>
      <c r="AE66" s="21"/>
      <c r="AF66" s="21">
        <v>6</v>
      </c>
      <c r="AG66" s="21">
        <v>5</v>
      </c>
      <c r="AH66" s="21"/>
      <c r="AI66" s="21">
        <v>4</v>
      </c>
      <c r="AJ66" s="21"/>
      <c r="AK66" s="21"/>
      <c r="AL66" s="21"/>
      <c r="AM66" s="21"/>
      <c r="AN66" s="21"/>
      <c r="AO66" s="21">
        <v>2</v>
      </c>
      <c r="AP66" s="21"/>
      <c r="AQ66" s="21"/>
      <c r="AR66" s="21"/>
      <c r="AS66" s="21"/>
      <c r="AT66" s="21"/>
      <c r="AU66" s="21"/>
      <c r="AV66" s="21"/>
      <c r="AW66" s="21">
        <v>3</v>
      </c>
    </row>
    <row r="67" spans="2:49" x14ac:dyDescent="0.2">
      <c r="B67" s="63">
        <v>1</v>
      </c>
      <c r="C67" s="57">
        <v>2005</v>
      </c>
      <c r="D67" s="53">
        <v>2110</v>
      </c>
      <c r="E67" s="53" t="s">
        <v>64</v>
      </c>
      <c r="F67" s="65">
        <v>19.424299999999999</v>
      </c>
      <c r="G67" s="65">
        <v>1.9790000000000001</v>
      </c>
      <c r="H67" s="65">
        <v>4.9218000000000002</v>
      </c>
      <c r="I67" s="65">
        <v>130.0197</v>
      </c>
      <c r="J67" s="65">
        <v>3.8300000000000001E-2</v>
      </c>
      <c r="K67" s="65">
        <v>1932.4801</v>
      </c>
      <c r="L67" s="65">
        <v>251.9615</v>
      </c>
      <c r="M67" s="65">
        <v>0.26019999999999999</v>
      </c>
      <c r="N67" s="55"/>
      <c r="O67" s="55"/>
      <c r="P67" s="55"/>
      <c r="Q67" s="55"/>
      <c r="R67" s="55"/>
      <c r="S67" s="55"/>
      <c r="T67" s="55"/>
      <c r="U67" s="55"/>
      <c r="V67" s="55">
        <v>1</v>
      </c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>
        <v>4</v>
      </c>
      <c r="AH67" s="55"/>
      <c r="AI67" s="55"/>
      <c r="AJ67" s="55"/>
      <c r="AK67" s="55"/>
      <c r="AL67" s="55"/>
      <c r="AM67" s="55"/>
      <c r="AN67" s="55"/>
      <c r="AO67" s="55"/>
      <c r="AP67" s="55">
        <v>2</v>
      </c>
      <c r="AQ67" s="55"/>
      <c r="AR67" s="55"/>
      <c r="AS67" s="55"/>
      <c r="AT67" s="55"/>
      <c r="AU67" s="55"/>
      <c r="AV67" s="55"/>
      <c r="AW67" s="55">
        <v>3</v>
      </c>
    </row>
    <row r="68" spans="2:49" ht="13.5" thickBot="1" x14ac:dyDescent="0.25">
      <c r="B68" s="63">
        <v>0</v>
      </c>
      <c r="C68" s="23">
        <v>2005</v>
      </c>
      <c r="D68" s="19">
        <v>2010</v>
      </c>
      <c r="E68" s="19" t="s">
        <v>54</v>
      </c>
      <c r="F68" s="46">
        <v>19.264900000000001</v>
      </c>
      <c r="G68" s="46">
        <v>1.897</v>
      </c>
      <c r="H68" s="46">
        <v>4.7375999999999996</v>
      </c>
      <c r="I68" s="46">
        <v>127.4366</v>
      </c>
      <c r="J68" s="46">
        <v>3.0499999999999999E-2</v>
      </c>
      <c r="K68" s="46">
        <v>1594.5712000000001</v>
      </c>
      <c r="L68" s="46">
        <v>325.154</v>
      </c>
      <c r="M68" s="46">
        <v>0.37840000000000001</v>
      </c>
      <c r="N68" s="21"/>
      <c r="O68" s="21"/>
      <c r="P68" s="21"/>
      <c r="Q68" s="21"/>
      <c r="R68" s="21"/>
      <c r="S68" s="21"/>
      <c r="T68" s="21"/>
      <c r="U68" s="21"/>
      <c r="V68" s="21">
        <v>12</v>
      </c>
      <c r="W68" s="21"/>
      <c r="X68" s="21"/>
      <c r="Y68" s="21"/>
      <c r="Z68" s="21"/>
      <c r="AA68" s="21"/>
      <c r="AB68" s="21"/>
      <c r="AC68" s="21"/>
      <c r="AD68" s="21"/>
      <c r="AE68" s="21"/>
      <c r="AF68" s="21">
        <v>7</v>
      </c>
      <c r="AG68" s="21">
        <v>6</v>
      </c>
      <c r="AH68" s="21"/>
      <c r="AI68" s="21">
        <v>5</v>
      </c>
      <c r="AJ68" s="21"/>
      <c r="AK68" s="21"/>
      <c r="AL68" s="21"/>
      <c r="AM68" s="21"/>
      <c r="AN68" s="21"/>
      <c r="AO68" s="21"/>
      <c r="AP68" s="21">
        <v>3</v>
      </c>
      <c r="AQ68" s="21"/>
      <c r="AR68" s="21"/>
      <c r="AS68" s="21"/>
      <c r="AT68" s="21"/>
      <c r="AU68" s="21"/>
      <c r="AV68" s="21"/>
      <c r="AW68" s="21">
        <v>4</v>
      </c>
    </row>
    <row r="69" spans="2:49" x14ac:dyDescent="0.2">
      <c r="B69" s="63">
        <v>1</v>
      </c>
      <c r="C69" s="57">
        <v>2006</v>
      </c>
      <c r="D69" s="53">
        <v>2130</v>
      </c>
      <c r="E69" s="53" t="s">
        <v>67</v>
      </c>
      <c r="F69" s="65">
        <v>4.2877999999999998</v>
      </c>
      <c r="G69" s="65">
        <v>3.5158</v>
      </c>
      <c r="H69" s="65">
        <v>5.7500999999999998</v>
      </c>
      <c r="I69" s="65">
        <v>110.1157</v>
      </c>
      <c r="J69" s="65">
        <v>0.38500000000000001</v>
      </c>
      <c r="K69" s="65">
        <v>1606.4842000000001</v>
      </c>
      <c r="L69" s="65">
        <v>321.31849999999997</v>
      </c>
      <c r="M69" s="65">
        <v>0.2747</v>
      </c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>
        <v>1</v>
      </c>
      <c r="AC69" s="55"/>
      <c r="AD69" s="55"/>
      <c r="AE69" s="55"/>
      <c r="AF69" s="55"/>
      <c r="AG69" s="55">
        <v>4</v>
      </c>
      <c r="AH69" s="55"/>
      <c r="AI69" s="55"/>
      <c r="AJ69" s="55"/>
      <c r="AK69" s="55"/>
      <c r="AL69" s="55">
        <v>3</v>
      </c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>
        <v>2</v>
      </c>
    </row>
    <row r="70" spans="2:49" x14ac:dyDescent="0.2">
      <c r="B70" s="63">
        <v>0</v>
      </c>
      <c r="C70" s="18">
        <v>2006</v>
      </c>
      <c r="D70" s="14">
        <v>2030</v>
      </c>
      <c r="E70" s="14" t="s">
        <v>56</v>
      </c>
      <c r="F70" s="45">
        <v>3.9975999999999998</v>
      </c>
      <c r="G70" s="45">
        <v>3.5158</v>
      </c>
      <c r="H70" s="45">
        <v>5.7500999999999998</v>
      </c>
      <c r="I70" s="45">
        <v>105.5069</v>
      </c>
      <c r="J70" s="45">
        <v>0.35220000000000001</v>
      </c>
      <c r="K70" s="45">
        <v>1406.6219000000001</v>
      </c>
      <c r="L70" s="45">
        <v>382.7063</v>
      </c>
      <c r="M70" s="45">
        <v>0.33119999999999999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>
        <v>1</v>
      </c>
      <c r="AC70" s="16"/>
      <c r="AD70" s="16"/>
      <c r="AE70" s="16"/>
      <c r="AF70" s="16">
        <v>5</v>
      </c>
      <c r="AG70" s="16">
        <v>34</v>
      </c>
      <c r="AH70" s="16"/>
      <c r="AI70" s="16"/>
      <c r="AJ70" s="16"/>
      <c r="AK70" s="16">
        <v>6</v>
      </c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>
        <v>2</v>
      </c>
    </row>
    <row r="71" spans="2:49" x14ac:dyDescent="0.2">
      <c r="B71" s="63">
        <v>0</v>
      </c>
      <c r="C71" s="18">
        <v>2006</v>
      </c>
      <c r="D71" s="14">
        <v>2140</v>
      </c>
      <c r="E71" s="14" t="s">
        <v>69</v>
      </c>
      <c r="F71" s="45">
        <v>3.7486999999999999</v>
      </c>
      <c r="G71" s="45">
        <v>3.5158</v>
      </c>
      <c r="H71" s="45">
        <v>5.7500999999999998</v>
      </c>
      <c r="I71" s="45">
        <v>110.6429</v>
      </c>
      <c r="J71" s="45">
        <v>0.37659999999999999</v>
      </c>
      <c r="K71" s="45">
        <v>1824.3698999999999</v>
      </c>
      <c r="L71" s="45">
        <v>317.56549999999999</v>
      </c>
      <c r="M71" s="45">
        <v>0.23860000000000001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>
        <v>1</v>
      </c>
      <c r="AC71" s="16"/>
      <c r="AD71" s="16"/>
      <c r="AE71" s="16"/>
      <c r="AF71" s="16"/>
      <c r="AG71" s="16">
        <v>4</v>
      </c>
      <c r="AH71" s="16"/>
      <c r="AI71" s="16"/>
      <c r="AJ71" s="16"/>
      <c r="AK71" s="16">
        <v>5</v>
      </c>
      <c r="AL71" s="16">
        <v>3</v>
      </c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>
        <v>2</v>
      </c>
    </row>
    <row r="72" spans="2:49" x14ac:dyDescent="0.2">
      <c r="B72" s="63">
        <v>0</v>
      </c>
      <c r="C72" s="18">
        <v>2006</v>
      </c>
      <c r="D72" s="14">
        <v>2151</v>
      </c>
      <c r="E72" s="14" t="s">
        <v>71</v>
      </c>
      <c r="F72" s="45">
        <v>3.7212000000000001</v>
      </c>
      <c r="G72" s="45">
        <v>3.5158</v>
      </c>
      <c r="H72" s="45">
        <v>5.7500999999999998</v>
      </c>
      <c r="I72" s="45">
        <v>95.915199999999999</v>
      </c>
      <c r="J72" s="45">
        <v>0.2853</v>
      </c>
      <c r="K72" s="45">
        <v>2344.0436</v>
      </c>
      <c r="L72" s="45">
        <v>376.4957</v>
      </c>
      <c r="M72" s="45">
        <v>0.34670000000000001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>
        <v>1</v>
      </c>
      <c r="AC72" s="16"/>
      <c r="AD72" s="16"/>
      <c r="AE72" s="16"/>
      <c r="AF72" s="16">
        <v>4</v>
      </c>
      <c r="AG72" s="16"/>
      <c r="AH72" s="16"/>
      <c r="AI72" s="16"/>
      <c r="AJ72" s="16"/>
      <c r="AK72" s="16"/>
      <c r="AL72" s="16">
        <v>35</v>
      </c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>
        <v>2</v>
      </c>
    </row>
    <row r="73" spans="2:49" ht="13.5" thickBot="1" x14ac:dyDescent="0.25">
      <c r="B73" s="63">
        <v>0</v>
      </c>
      <c r="C73" s="23">
        <v>2006</v>
      </c>
      <c r="D73" s="19">
        <v>2160</v>
      </c>
      <c r="E73" s="19" t="s">
        <v>72</v>
      </c>
      <c r="F73" s="46">
        <v>4.9341999999999997</v>
      </c>
      <c r="G73" s="46">
        <v>3.5158</v>
      </c>
      <c r="H73" s="46">
        <v>5.7500999999999998</v>
      </c>
      <c r="I73" s="46">
        <v>114.1015</v>
      </c>
      <c r="J73" s="46">
        <v>0.4133</v>
      </c>
      <c r="K73" s="46">
        <v>1325.7581</v>
      </c>
      <c r="L73" s="46">
        <v>329.94749999999999</v>
      </c>
      <c r="M73" s="46">
        <v>0.30180000000000001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>
        <v>1</v>
      </c>
      <c r="AC73" s="21"/>
      <c r="AD73" s="21"/>
      <c r="AE73" s="21"/>
      <c r="AF73" s="21"/>
      <c r="AG73" s="21">
        <v>4</v>
      </c>
      <c r="AH73" s="21">
        <v>3</v>
      </c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>
        <v>2</v>
      </c>
    </row>
    <row r="74" spans="2:49" x14ac:dyDescent="0.2">
      <c r="B74" s="63">
        <v>1</v>
      </c>
      <c r="C74" s="57">
        <v>2007</v>
      </c>
      <c r="D74" s="53">
        <v>2020</v>
      </c>
      <c r="E74" s="53" t="s">
        <v>55</v>
      </c>
      <c r="F74" s="65">
        <v>4.4279000000000002</v>
      </c>
      <c r="G74" s="65">
        <v>3.5158</v>
      </c>
      <c r="H74" s="65">
        <v>5.7500999999999998</v>
      </c>
      <c r="I74" s="65">
        <v>107.4701</v>
      </c>
      <c r="J74" s="65">
        <v>0.37359999999999999</v>
      </c>
      <c r="K74" s="65">
        <v>1067.7791999999999</v>
      </c>
      <c r="L74" s="65">
        <v>444.51670000000001</v>
      </c>
      <c r="M74" s="65">
        <v>0.44330000000000003</v>
      </c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>
        <v>1</v>
      </c>
      <c r="AC74" s="55"/>
      <c r="AD74" s="55"/>
      <c r="AE74" s="55"/>
      <c r="AF74" s="55">
        <v>56</v>
      </c>
      <c r="AG74" s="55">
        <v>34</v>
      </c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>
        <v>2</v>
      </c>
    </row>
    <row r="75" spans="2:49" x14ac:dyDescent="0.2">
      <c r="B75" s="63">
        <v>0</v>
      </c>
      <c r="C75" s="18">
        <v>2007</v>
      </c>
      <c r="D75" s="14">
        <v>2131</v>
      </c>
      <c r="E75" s="14" t="s">
        <v>68</v>
      </c>
      <c r="F75" s="45">
        <v>4.6920999999999999</v>
      </c>
      <c r="G75" s="45">
        <v>3.5158</v>
      </c>
      <c r="H75" s="45">
        <v>5.7500999999999998</v>
      </c>
      <c r="I75" s="45">
        <v>108.5622</v>
      </c>
      <c r="J75" s="45">
        <v>0.39319999999999999</v>
      </c>
      <c r="K75" s="45">
        <v>1411.8643</v>
      </c>
      <c r="L75" s="45">
        <v>337.9658</v>
      </c>
      <c r="M75" s="45">
        <v>0.43940000000000001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>
        <v>1</v>
      </c>
      <c r="AC75" s="16"/>
      <c r="AD75" s="16"/>
      <c r="AE75" s="16"/>
      <c r="AF75" s="16"/>
      <c r="AG75" s="16">
        <v>4</v>
      </c>
      <c r="AH75" s="16"/>
      <c r="AI75" s="16"/>
      <c r="AJ75" s="16">
        <v>5</v>
      </c>
      <c r="AK75" s="16"/>
      <c r="AL75" s="16">
        <v>3</v>
      </c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>
        <v>2</v>
      </c>
    </row>
    <row r="76" spans="2:49" ht="13.5" thickBot="1" x14ac:dyDescent="0.25">
      <c r="B76" s="63">
        <v>0</v>
      </c>
      <c r="C76" s="23">
        <v>2007</v>
      </c>
      <c r="D76" s="19">
        <v>2150</v>
      </c>
      <c r="E76" s="19" t="s">
        <v>70</v>
      </c>
      <c r="F76" s="46">
        <v>4.2662000000000004</v>
      </c>
      <c r="G76" s="46">
        <v>3.5158</v>
      </c>
      <c r="H76" s="46">
        <v>5.7500999999999998</v>
      </c>
      <c r="I76" s="46">
        <v>98.993499999999997</v>
      </c>
      <c r="J76" s="46">
        <v>0.3483</v>
      </c>
      <c r="K76" s="46">
        <v>1310.8705</v>
      </c>
      <c r="L76" s="46">
        <v>464.04829999999998</v>
      </c>
      <c r="M76" s="46">
        <v>0.47960000000000003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>
        <v>1</v>
      </c>
      <c r="AC76" s="21"/>
      <c r="AD76" s="21"/>
      <c r="AE76" s="21"/>
      <c r="AF76" s="21">
        <v>4</v>
      </c>
      <c r="AG76" s="21"/>
      <c r="AH76" s="21"/>
      <c r="AI76" s="21"/>
      <c r="AJ76" s="21"/>
      <c r="AK76" s="21"/>
      <c r="AL76" s="21">
        <v>3</v>
      </c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>
        <v>2</v>
      </c>
    </row>
    <row r="77" spans="2:49" ht="13.5" thickBot="1" x14ac:dyDescent="0.25">
      <c r="B77" s="63">
        <v>1</v>
      </c>
      <c r="C77" s="41">
        <v>3001</v>
      </c>
      <c r="D77" s="39">
        <v>11021</v>
      </c>
      <c r="E77" s="39" t="s">
        <v>166</v>
      </c>
      <c r="F77" s="44">
        <v>3.8506</v>
      </c>
      <c r="G77" s="44">
        <v>3.5156999999999998</v>
      </c>
      <c r="H77" s="44">
        <v>4.6887999999999996</v>
      </c>
      <c r="I77" s="44">
        <v>133.5658</v>
      </c>
      <c r="J77" s="44">
        <v>0.40450000000000003</v>
      </c>
      <c r="K77" s="44">
        <v>1772.6328000000001</v>
      </c>
      <c r="L77" s="44">
        <v>394.40050000000002</v>
      </c>
      <c r="M77" s="44">
        <v>0.27200000000000002</v>
      </c>
      <c r="N77" s="40"/>
      <c r="O77" s="40"/>
      <c r="P77" s="40"/>
      <c r="Q77" s="40">
        <v>1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>
        <v>2</v>
      </c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>
        <v>3</v>
      </c>
    </row>
    <row r="78" spans="2:49" x14ac:dyDescent="0.2">
      <c r="B78" s="63">
        <v>1</v>
      </c>
      <c r="C78" s="57">
        <v>3002</v>
      </c>
      <c r="D78" s="53">
        <v>10080</v>
      </c>
      <c r="E78" s="53" t="s">
        <v>131</v>
      </c>
      <c r="F78" s="65">
        <v>16.578800000000001</v>
      </c>
      <c r="G78" s="65">
        <v>2.569</v>
      </c>
      <c r="H78" s="65">
        <v>5.3769</v>
      </c>
      <c r="I78" s="65">
        <v>114.21550000000001</v>
      </c>
      <c r="J78" s="65">
        <v>0.18060000000000001</v>
      </c>
      <c r="K78" s="65">
        <v>1257.6075000000001</v>
      </c>
      <c r="L78" s="65">
        <v>208.2627</v>
      </c>
      <c r="M78" s="65">
        <v>0.31390000000000001</v>
      </c>
      <c r="N78" s="55"/>
      <c r="O78" s="55"/>
      <c r="P78" s="55"/>
      <c r="Q78" s="55"/>
      <c r="R78" s="55"/>
      <c r="S78" s="55"/>
      <c r="T78" s="55"/>
      <c r="U78" s="55">
        <v>1</v>
      </c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>
        <v>4</v>
      </c>
      <c r="AH78" s="55">
        <v>3</v>
      </c>
      <c r="AI78" s="55"/>
      <c r="AJ78" s="55"/>
      <c r="AK78" s="55"/>
      <c r="AL78" s="55"/>
      <c r="AM78" s="55"/>
      <c r="AN78" s="55"/>
      <c r="AO78" s="55">
        <v>2</v>
      </c>
      <c r="AP78" s="55"/>
      <c r="AQ78" s="55"/>
      <c r="AR78" s="55"/>
      <c r="AS78" s="55"/>
      <c r="AT78" s="55"/>
      <c r="AU78" s="55"/>
      <c r="AV78" s="55"/>
      <c r="AW78" s="55"/>
    </row>
    <row r="79" spans="2:49" x14ac:dyDescent="0.2">
      <c r="B79" s="63">
        <v>0</v>
      </c>
      <c r="C79" s="18">
        <v>3002</v>
      </c>
      <c r="D79" s="14">
        <v>10081</v>
      </c>
      <c r="E79" s="14" t="s">
        <v>132</v>
      </c>
      <c r="F79" s="45">
        <v>16.9831</v>
      </c>
      <c r="G79" s="45">
        <v>2.569</v>
      </c>
      <c r="H79" s="45">
        <v>5.3769</v>
      </c>
      <c r="I79" s="45">
        <v>111.2818</v>
      </c>
      <c r="J79" s="45">
        <v>0.18140000000000001</v>
      </c>
      <c r="K79" s="45">
        <v>1062.9875999999999</v>
      </c>
      <c r="L79" s="45">
        <v>224.91</v>
      </c>
      <c r="M79" s="45">
        <v>0.47860000000000003</v>
      </c>
      <c r="N79" s="16"/>
      <c r="O79" s="16"/>
      <c r="P79" s="16"/>
      <c r="Q79" s="16"/>
      <c r="R79" s="16"/>
      <c r="S79" s="16"/>
      <c r="T79" s="16"/>
      <c r="U79" s="16">
        <v>1</v>
      </c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>
        <v>4</v>
      </c>
      <c r="AH79" s="16">
        <v>3</v>
      </c>
      <c r="AI79" s="16"/>
      <c r="AJ79" s="16">
        <v>5</v>
      </c>
      <c r="AK79" s="16"/>
      <c r="AL79" s="16"/>
      <c r="AM79" s="16"/>
      <c r="AN79" s="16"/>
      <c r="AO79" s="16">
        <v>2</v>
      </c>
      <c r="AP79" s="16"/>
      <c r="AQ79" s="16"/>
      <c r="AR79" s="16"/>
      <c r="AS79" s="16"/>
      <c r="AT79" s="16"/>
      <c r="AU79" s="16"/>
      <c r="AV79" s="16"/>
      <c r="AW79" s="16"/>
    </row>
    <row r="80" spans="2:49" x14ac:dyDescent="0.2">
      <c r="B80" s="63">
        <v>0</v>
      </c>
      <c r="C80" s="18">
        <v>3002</v>
      </c>
      <c r="D80" s="14">
        <v>10090</v>
      </c>
      <c r="E80" s="14" t="s">
        <v>133</v>
      </c>
      <c r="F80" s="45">
        <v>16.578800000000001</v>
      </c>
      <c r="G80" s="45">
        <v>2.569</v>
      </c>
      <c r="H80" s="45">
        <v>5.3769</v>
      </c>
      <c r="I80" s="45">
        <v>114.21550000000001</v>
      </c>
      <c r="J80" s="45">
        <v>0.18060000000000001</v>
      </c>
      <c r="K80" s="45">
        <v>1257.6075000000001</v>
      </c>
      <c r="L80" s="45">
        <v>208.2627</v>
      </c>
      <c r="M80" s="45">
        <v>0.31390000000000001</v>
      </c>
      <c r="N80" s="16"/>
      <c r="O80" s="16"/>
      <c r="P80" s="16"/>
      <c r="Q80" s="16"/>
      <c r="R80" s="16"/>
      <c r="S80" s="16"/>
      <c r="T80" s="16"/>
      <c r="U80" s="16">
        <v>1</v>
      </c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>
        <v>4</v>
      </c>
      <c r="AH80" s="16">
        <v>3</v>
      </c>
      <c r="AI80" s="16"/>
      <c r="AJ80" s="16"/>
      <c r="AK80" s="16"/>
      <c r="AL80" s="16"/>
      <c r="AM80" s="16"/>
      <c r="AN80" s="16"/>
      <c r="AO80" s="16">
        <v>2</v>
      </c>
      <c r="AP80" s="16"/>
      <c r="AQ80" s="16"/>
      <c r="AR80" s="16"/>
      <c r="AS80" s="16"/>
      <c r="AT80" s="16"/>
      <c r="AU80" s="16"/>
      <c r="AV80" s="16"/>
      <c r="AW80" s="16"/>
    </row>
    <row r="81" spans="2:49" x14ac:dyDescent="0.2">
      <c r="B81" s="63">
        <v>0</v>
      </c>
      <c r="C81" s="18">
        <v>3002</v>
      </c>
      <c r="D81" s="14">
        <v>10121</v>
      </c>
      <c r="E81" s="14" t="s">
        <v>139</v>
      </c>
      <c r="F81" s="45">
        <v>16.004000000000001</v>
      </c>
      <c r="G81" s="45">
        <v>2.8940999999999999</v>
      </c>
      <c r="H81" s="45">
        <v>5.4180999999999999</v>
      </c>
      <c r="I81" s="45">
        <v>123.2527</v>
      </c>
      <c r="J81" s="45">
        <v>0.26240000000000002</v>
      </c>
      <c r="K81" s="45">
        <v>1221.1554000000001</v>
      </c>
      <c r="L81" s="45">
        <v>190.7336</v>
      </c>
      <c r="M81" s="45">
        <v>0.32019999999999998</v>
      </c>
      <c r="N81" s="16"/>
      <c r="O81" s="16"/>
      <c r="P81" s="16"/>
      <c r="Q81" s="16"/>
      <c r="R81" s="16"/>
      <c r="S81" s="16"/>
      <c r="T81" s="16"/>
      <c r="U81" s="16">
        <v>1</v>
      </c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>
        <v>34</v>
      </c>
      <c r="AI81" s="16"/>
      <c r="AJ81" s="16"/>
      <c r="AK81" s="16">
        <v>5</v>
      </c>
      <c r="AL81" s="16"/>
      <c r="AM81" s="16"/>
      <c r="AN81" s="16">
        <v>2</v>
      </c>
      <c r="AO81" s="16"/>
      <c r="AP81" s="16"/>
      <c r="AQ81" s="16"/>
      <c r="AR81" s="16"/>
      <c r="AS81" s="16"/>
      <c r="AT81" s="16"/>
      <c r="AU81" s="16"/>
      <c r="AV81" s="16"/>
      <c r="AW81" s="16"/>
    </row>
    <row r="82" spans="2:49" x14ac:dyDescent="0.2">
      <c r="B82" s="63">
        <v>0</v>
      </c>
      <c r="C82" s="18">
        <v>3002</v>
      </c>
      <c r="D82" s="14">
        <v>11030</v>
      </c>
      <c r="E82" s="14" t="s">
        <v>167</v>
      </c>
      <c r="F82" s="45">
        <v>13.944900000000001</v>
      </c>
      <c r="G82" s="45">
        <v>2.5908000000000002</v>
      </c>
      <c r="H82" s="45">
        <v>5.1904000000000003</v>
      </c>
      <c r="I82" s="45">
        <v>100.1181</v>
      </c>
      <c r="J82" s="45">
        <v>0.21590000000000001</v>
      </c>
      <c r="K82" s="45">
        <v>1315.0980999999999</v>
      </c>
      <c r="L82" s="45">
        <v>223.0985</v>
      </c>
      <c r="M82" s="45">
        <v>0.28720000000000001</v>
      </c>
      <c r="N82" s="16"/>
      <c r="O82" s="16"/>
      <c r="P82" s="16"/>
      <c r="Q82" s="16"/>
      <c r="R82" s="16"/>
      <c r="S82" s="16"/>
      <c r="T82" s="16"/>
      <c r="U82" s="16">
        <v>1</v>
      </c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v>23</v>
      </c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</row>
    <row r="83" spans="2:49" x14ac:dyDescent="0.2">
      <c r="B83" s="63">
        <v>0</v>
      </c>
      <c r="C83" s="18">
        <v>3002</v>
      </c>
      <c r="D83" s="14">
        <v>11031</v>
      </c>
      <c r="E83" s="14" t="s">
        <v>168</v>
      </c>
      <c r="F83" s="45">
        <v>13.4773</v>
      </c>
      <c r="G83" s="45">
        <v>2.5908000000000002</v>
      </c>
      <c r="H83" s="45">
        <v>5.1904000000000003</v>
      </c>
      <c r="I83" s="45">
        <v>127.9776</v>
      </c>
      <c r="J83" s="45">
        <v>0.26379999999999998</v>
      </c>
      <c r="K83" s="45">
        <v>1288.5534</v>
      </c>
      <c r="L83" s="45">
        <v>280.0188</v>
      </c>
      <c r="M83" s="45">
        <v>0.29310000000000003</v>
      </c>
      <c r="N83" s="16"/>
      <c r="O83" s="16"/>
      <c r="P83" s="16"/>
      <c r="Q83" s="16"/>
      <c r="R83" s="16"/>
      <c r="S83" s="16"/>
      <c r="T83" s="16"/>
      <c r="U83" s="16">
        <v>1</v>
      </c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>
        <v>2</v>
      </c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</row>
    <row r="84" spans="2:49" ht="13.5" thickBot="1" x14ac:dyDescent="0.25">
      <c r="B84" s="63">
        <v>0</v>
      </c>
      <c r="C84" s="23">
        <v>3002</v>
      </c>
      <c r="D84" s="19">
        <v>12020</v>
      </c>
      <c r="E84" s="19" t="s">
        <v>177</v>
      </c>
      <c r="F84" s="46">
        <v>17.853899999999999</v>
      </c>
      <c r="G84" s="46">
        <v>2.7423999999999999</v>
      </c>
      <c r="H84" s="46">
        <v>5.3042999999999996</v>
      </c>
      <c r="I84" s="46">
        <v>122.7071</v>
      </c>
      <c r="J84" s="46">
        <v>0.25030000000000002</v>
      </c>
      <c r="K84" s="46">
        <v>958.26080000000002</v>
      </c>
      <c r="L84" s="46">
        <v>179.34870000000001</v>
      </c>
      <c r="M84" s="46">
        <v>0.37259999999999999</v>
      </c>
      <c r="N84" s="21"/>
      <c r="O84" s="21"/>
      <c r="P84" s="21"/>
      <c r="Q84" s="21"/>
      <c r="R84" s="21"/>
      <c r="S84" s="21"/>
      <c r="T84" s="21"/>
      <c r="U84" s="21">
        <v>1</v>
      </c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>
        <v>3</v>
      </c>
      <c r="AI84" s="21"/>
      <c r="AJ84" s="21"/>
      <c r="AK84" s="21"/>
      <c r="AL84" s="21"/>
      <c r="AM84" s="21"/>
      <c r="AN84" s="21">
        <v>2</v>
      </c>
      <c r="AO84" s="21"/>
      <c r="AP84" s="21"/>
      <c r="AQ84" s="21"/>
      <c r="AR84" s="21"/>
      <c r="AS84" s="21"/>
      <c r="AT84" s="21"/>
      <c r="AU84" s="21"/>
      <c r="AV84" s="21"/>
      <c r="AW84" s="21"/>
    </row>
    <row r="85" spans="2:49" x14ac:dyDescent="0.2">
      <c r="B85" s="63">
        <v>1</v>
      </c>
      <c r="C85" s="57">
        <v>3003</v>
      </c>
      <c r="D85" s="53">
        <v>4160</v>
      </c>
      <c r="E85" s="53" t="s">
        <v>95</v>
      </c>
      <c r="F85" s="65">
        <v>6.5556000000000001</v>
      </c>
      <c r="G85" s="65">
        <v>1.3892</v>
      </c>
      <c r="H85" s="65">
        <v>0.3478</v>
      </c>
      <c r="I85" s="65">
        <v>59.811799999999998</v>
      </c>
      <c r="J85" s="65">
        <v>6.7000000000000002E-3</v>
      </c>
      <c r="K85" s="65">
        <v>186.86439999999999</v>
      </c>
      <c r="L85" s="65">
        <v>363.47750000000002</v>
      </c>
      <c r="M85" s="65">
        <v>0.94110000000000005</v>
      </c>
      <c r="N85" s="55"/>
      <c r="O85" s="55"/>
      <c r="P85" s="55"/>
      <c r="Q85" s="55"/>
      <c r="R85" s="55">
        <v>1</v>
      </c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 t="s">
        <v>367</v>
      </c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</row>
    <row r="86" spans="2:49" x14ac:dyDescent="0.2">
      <c r="B86" s="63">
        <v>0</v>
      </c>
      <c r="C86" s="18">
        <v>3003</v>
      </c>
      <c r="D86" s="14">
        <v>3030</v>
      </c>
      <c r="E86" s="14" t="s">
        <v>74</v>
      </c>
      <c r="F86" s="45">
        <v>6.2637</v>
      </c>
      <c r="G86" s="45">
        <v>1.6514</v>
      </c>
      <c r="H86" s="45">
        <v>0.57499999999999996</v>
      </c>
      <c r="I86" s="45">
        <v>59.811799999999998</v>
      </c>
      <c r="J86" s="45">
        <v>9.5999999999999992E-3</v>
      </c>
      <c r="K86" s="45">
        <v>192.61439999999999</v>
      </c>
      <c r="L86" s="45">
        <v>374.58780000000002</v>
      </c>
      <c r="M86" s="45">
        <v>0.91279999999999994</v>
      </c>
      <c r="N86" s="16"/>
      <c r="O86" s="16"/>
      <c r="P86" s="16"/>
      <c r="Q86" s="16"/>
      <c r="R86" s="16">
        <v>1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>
        <v>234</v>
      </c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</row>
    <row r="87" spans="2:49" x14ac:dyDescent="0.2">
      <c r="B87" s="63">
        <v>0</v>
      </c>
      <c r="C87" s="18">
        <v>3003</v>
      </c>
      <c r="D87" s="14">
        <v>10260</v>
      </c>
      <c r="E87" s="14" t="s">
        <v>160</v>
      </c>
      <c r="F87" s="45">
        <v>6.6806999999999999</v>
      </c>
      <c r="G87" s="45">
        <v>1.2768999999999999</v>
      </c>
      <c r="H87" s="45">
        <v>0.2505</v>
      </c>
      <c r="I87" s="45">
        <v>59.811799999999998</v>
      </c>
      <c r="J87" s="45">
        <v>5.7999999999999996E-3</v>
      </c>
      <c r="K87" s="45">
        <v>184.40020000000001</v>
      </c>
      <c r="L87" s="45">
        <v>358.71600000000001</v>
      </c>
      <c r="M87" s="45">
        <v>0.95320000000000005</v>
      </c>
      <c r="N87" s="16"/>
      <c r="O87" s="16"/>
      <c r="P87" s="16"/>
      <c r="Q87" s="16"/>
      <c r="R87" s="16">
        <v>1</v>
      </c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>
        <v>2</v>
      </c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</row>
    <row r="88" spans="2:49" x14ac:dyDescent="0.2">
      <c r="B88" s="63">
        <v>0</v>
      </c>
      <c r="C88" s="18">
        <v>3003</v>
      </c>
      <c r="D88" s="14">
        <v>11060</v>
      </c>
      <c r="E88" s="14" t="s">
        <v>171</v>
      </c>
      <c r="F88" s="45">
        <v>6.8891999999999998</v>
      </c>
      <c r="G88" s="45">
        <v>1.0895999999999999</v>
      </c>
      <c r="H88" s="45">
        <v>8.8200000000000001E-2</v>
      </c>
      <c r="I88" s="45">
        <v>59.811799999999998</v>
      </c>
      <c r="J88" s="45">
        <v>4.4999999999999997E-3</v>
      </c>
      <c r="K88" s="45">
        <v>180.29300000000001</v>
      </c>
      <c r="L88" s="45">
        <v>350.7801</v>
      </c>
      <c r="M88" s="45">
        <v>0.97340000000000004</v>
      </c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>
        <v>1</v>
      </c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</row>
    <row r="89" spans="2:49" x14ac:dyDescent="0.2">
      <c r="B89" s="63">
        <v>0</v>
      </c>
      <c r="C89" s="18">
        <v>3003</v>
      </c>
      <c r="D89" s="14">
        <v>11061</v>
      </c>
      <c r="E89" s="14" t="s">
        <v>172</v>
      </c>
      <c r="F89" s="45">
        <v>6.6806999999999999</v>
      </c>
      <c r="G89" s="45">
        <v>1.2768999999999999</v>
      </c>
      <c r="H89" s="45">
        <v>0.2505</v>
      </c>
      <c r="I89" s="45">
        <v>59.811799999999998</v>
      </c>
      <c r="J89" s="45">
        <v>5.7999999999999996E-3</v>
      </c>
      <c r="K89" s="45">
        <v>184.40020000000001</v>
      </c>
      <c r="L89" s="45">
        <v>358.71600000000001</v>
      </c>
      <c r="M89" s="45">
        <v>0.95320000000000005</v>
      </c>
      <c r="N89" s="16"/>
      <c r="O89" s="16"/>
      <c r="P89" s="16"/>
      <c r="Q89" s="16"/>
      <c r="R89" s="16">
        <v>1</v>
      </c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>
        <v>23</v>
      </c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</row>
    <row r="90" spans="2:49" ht="13.5" thickBot="1" x14ac:dyDescent="0.25">
      <c r="B90" s="63">
        <v>0</v>
      </c>
      <c r="C90" s="23">
        <v>3003</v>
      </c>
      <c r="D90" s="19">
        <v>9024080</v>
      </c>
      <c r="E90" s="19" t="s">
        <v>302</v>
      </c>
      <c r="F90" s="46">
        <v>6.5556000000000001</v>
      </c>
      <c r="G90" s="46">
        <v>1.3892</v>
      </c>
      <c r="H90" s="46">
        <v>0.3478</v>
      </c>
      <c r="I90" s="46">
        <v>59.811799999999998</v>
      </c>
      <c r="J90" s="46">
        <v>6.7000000000000002E-3</v>
      </c>
      <c r="K90" s="46">
        <v>186.86439999999999</v>
      </c>
      <c r="L90" s="46">
        <v>363.47750000000002</v>
      </c>
      <c r="M90" s="46">
        <v>0.94110000000000005</v>
      </c>
      <c r="N90" s="21"/>
      <c r="O90" s="21"/>
      <c r="P90" s="21"/>
      <c r="Q90" s="21"/>
      <c r="R90" s="21">
        <v>1</v>
      </c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 t="s">
        <v>367</v>
      </c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</row>
    <row r="91" spans="2:49" x14ac:dyDescent="0.2">
      <c r="B91" s="63">
        <v>1</v>
      </c>
      <c r="C91" s="57">
        <v>3004</v>
      </c>
      <c r="D91" s="53">
        <v>9024050</v>
      </c>
      <c r="E91" s="53" t="s">
        <v>301</v>
      </c>
      <c r="F91" s="65">
        <v>6.7342000000000004</v>
      </c>
      <c r="G91" s="65">
        <v>3.7334000000000001</v>
      </c>
      <c r="H91" s="65">
        <v>3.5891000000000002</v>
      </c>
      <c r="I91" s="65">
        <v>112.8355</v>
      </c>
      <c r="J91" s="65">
        <v>0.252</v>
      </c>
      <c r="K91" s="65">
        <v>840.44410000000005</v>
      </c>
      <c r="L91" s="65">
        <v>271.15469999999999</v>
      </c>
      <c r="M91" s="65">
        <v>0.34810000000000002</v>
      </c>
      <c r="N91" s="55"/>
      <c r="O91" s="55"/>
      <c r="P91" s="55">
        <v>1</v>
      </c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>
        <v>4</v>
      </c>
      <c r="AH91" s="55">
        <v>23</v>
      </c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</row>
    <row r="92" spans="2:49" x14ac:dyDescent="0.2">
      <c r="B92" s="63">
        <v>0</v>
      </c>
      <c r="C92" s="18">
        <v>3004</v>
      </c>
      <c r="D92" s="14">
        <v>4060</v>
      </c>
      <c r="E92" s="14" t="s">
        <v>84</v>
      </c>
      <c r="F92" s="45">
        <v>6.8689999999999998</v>
      </c>
      <c r="G92" s="45">
        <v>3.7334000000000001</v>
      </c>
      <c r="H92" s="45">
        <v>3.5891000000000002</v>
      </c>
      <c r="I92" s="45">
        <v>113.1711</v>
      </c>
      <c r="J92" s="45">
        <v>0.25230000000000002</v>
      </c>
      <c r="K92" s="45">
        <v>775.57079999999996</v>
      </c>
      <c r="L92" s="45">
        <v>276.7038</v>
      </c>
      <c r="M92" s="45">
        <v>0.40300000000000002</v>
      </c>
      <c r="N92" s="16"/>
      <c r="O92" s="16"/>
      <c r="P92" s="16">
        <v>1</v>
      </c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>
        <v>4</v>
      </c>
      <c r="AH92" s="16">
        <v>23</v>
      </c>
      <c r="AI92" s="16"/>
      <c r="AJ92" s="16">
        <v>5</v>
      </c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</row>
    <row r="93" spans="2:49" x14ac:dyDescent="0.2">
      <c r="B93" s="63">
        <v>0</v>
      </c>
      <c r="C93" s="18">
        <v>3004</v>
      </c>
      <c r="D93" s="14">
        <v>10070</v>
      </c>
      <c r="E93" s="14" t="s">
        <v>128</v>
      </c>
      <c r="F93" s="45">
        <v>7.0609999999999999</v>
      </c>
      <c r="G93" s="45">
        <v>3.6431</v>
      </c>
      <c r="H93" s="45">
        <v>3.2707000000000002</v>
      </c>
      <c r="I93" s="45">
        <v>114.21550000000001</v>
      </c>
      <c r="J93" s="45">
        <v>0.23899999999999999</v>
      </c>
      <c r="K93" s="45">
        <v>790.47630000000004</v>
      </c>
      <c r="L93" s="45">
        <v>266.40069999999997</v>
      </c>
      <c r="M93" s="45">
        <v>0.3579</v>
      </c>
      <c r="N93" s="16"/>
      <c r="O93" s="16"/>
      <c r="P93" s="16">
        <v>1</v>
      </c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>
        <v>4</v>
      </c>
      <c r="AH93" s="16">
        <v>23</v>
      </c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</row>
    <row r="94" spans="2:49" x14ac:dyDescent="0.2">
      <c r="B94" s="63">
        <v>0</v>
      </c>
      <c r="C94" s="18">
        <v>3004</v>
      </c>
      <c r="D94" s="14">
        <v>10071</v>
      </c>
      <c r="E94" s="14" t="s">
        <v>129</v>
      </c>
      <c r="F94" s="45">
        <v>7.3305999999999996</v>
      </c>
      <c r="G94" s="45">
        <v>3.6431</v>
      </c>
      <c r="H94" s="45">
        <v>3.2707000000000002</v>
      </c>
      <c r="I94" s="45">
        <v>113.88030000000001</v>
      </c>
      <c r="J94" s="45">
        <v>0.24030000000000001</v>
      </c>
      <c r="K94" s="45">
        <v>660.72969999999998</v>
      </c>
      <c r="L94" s="45">
        <v>277.49900000000002</v>
      </c>
      <c r="M94" s="45">
        <v>0.4677</v>
      </c>
      <c r="N94" s="16"/>
      <c r="O94" s="16"/>
      <c r="P94" s="16">
        <v>1</v>
      </c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>
        <v>4</v>
      </c>
      <c r="AH94" s="16">
        <v>23</v>
      </c>
      <c r="AI94" s="16"/>
      <c r="AJ94" s="16">
        <v>5</v>
      </c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</row>
    <row r="95" spans="2:49" x14ac:dyDescent="0.2">
      <c r="B95" s="63">
        <v>0</v>
      </c>
      <c r="C95" s="18">
        <v>3004</v>
      </c>
      <c r="D95" s="14">
        <v>10130</v>
      </c>
      <c r="E95" s="14" t="s">
        <v>140</v>
      </c>
      <c r="F95" s="45">
        <v>8.9923000000000002</v>
      </c>
      <c r="G95" s="45">
        <v>3.8237000000000001</v>
      </c>
      <c r="H95" s="45">
        <v>3.9074</v>
      </c>
      <c r="I95" s="45">
        <v>118.0325</v>
      </c>
      <c r="J95" s="45">
        <v>0.2712</v>
      </c>
      <c r="K95" s="45">
        <v>593.42560000000003</v>
      </c>
      <c r="L95" s="45">
        <v>245.99350000000001</v>
      </c>
      <c r="M95" s="45">
        <v>0.40610000000000002</v>
      </c>
      <c r="N95" s="16"/>
      <c r="O95" s="16"/>
      <c r="P95" s="16">
        <v>1</v>
      </c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>
        <v>23</v>
      </c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</row>
    <row r="96" spans="2:49" x14ac:dyDescent="0.2">
      <c r="B96" s="63">
        <v>0</v>
      </c>
      <c r="C96" s="18">
        <v>3004</v>
      </c>
      <c r="D96" s="14">
        <v>10200</v>
      </c>
      <c r="E96" s="14" t="s">
        <v>149</v>
      </c>
      <c r="F96" s="45">
        <v>7.0609999999999999</v>
      </c>
      <c r="G96" s="45">
        <v>3.6431</v>
      </c>
      <c r="H96" s="45">
        <v>3.2707000000000002</v>
      </c>
      <c r="I96" s="45">
        <v>114.21550000000001</v>
      </c>
      <c r="J96" s="45">
        <v>0.23899999999999999</v>
      </c>
      <c r="K96" s="45">
        <v>790.47630000000004</v>
      </c>
      <c r="L96" s="45">
        <v>266.40069999999997</v>
      </c>
      <c r="M96" s="45">
        <v>0.3579</v>
      </c>
      <c r="N96" s="16"/>
      <c r="O96" s="16"/>
      <c r="P96" s="16">
        <v>1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>
        <v>4</v>
      </c>
      <c r="AH96" s="16">
        <v>23</v>
      </c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</row>
    <row r="97" spans="2:49" x14ac:dyDescent="0.2">
      <c r="B97" s="63">
        <v>0</v>
      </c>
      <c r="C97" s="18">
        <v>3004</v>
      </c>
      <c r="D97" s="14">
        <v>12010</v>
      </c>
      <c r="E97" s="14" t="s">
        <v>175</v>
      </c>
      <c r="F97" s="45">
        <v>8.9923000000000002</v>
      </c>
      <c r="G97" s="45">
        <v>3.8237000000000001</v>
      </c>
      <c r="H97" s="45">
        <v>3.9074</v>
      </c>
      <c r="I97" s="45">
        <v>118.0325</v>
      </c>
      <c r="J97" s="45">
        <v>0.2712</v>
      </c>
      <c r="K97" s="45">
        <v>593.42560000000003</v>
      </c>
      <c r="L97" s="45">
        <v>245.99350000000001</v>
      </c>
      <c r="M97" s="45">
        <v>0.40610000000000002</v>
      </c>
      <c r="N97" s="16"/>
      <c r="O97" s="16"/>
      <c r="P97" s="16">
        <v>1</v>
      </c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>
        <v>2</v>
      </c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</row>
    <row r="98" spans="2:49" x14ac:dyDescent="0.2">
      <c r="B98" s="63">
        <v>0</v>
      </c>
      <c r="C98" s="18">
        <v>3004</v>
      </c>
      <c r="D98" s="14">
        <v>9023020</v>
      </c>
      <c r="E98" s="14" t="s">
        <v>298</v>
      </c>
      <c r="F98" s="45">
        <v>6.1947000000000001</v>
      </c>
      <c r="G98" s="45">
        <v>3.6070000000000002</v>
      </c>
      <c r="H98" s="45">
        <v>3.1434000000000002</v>
      </c>
      <c r="I98" s="45">
        <v>103.79689999999999</v>
      </c>
      <c r="J98" s="45">
        <v>0.21060000000000001</v>
      </c>
      <c r="K98" s="45">
        <v>885.04110000000003</v>
      </c>
      <c r="L98" s="45">
        <v>276.03789999999998</v>
      </c>
      <c r="M98" s="45">
        <v>0.33560000000000001</v>
      </c>
      <c r="N98" s="16"/>
      <c r="O98" s="16"/>
      <c r="P98" s="16">
        <v>1</v>
      </c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>
        <v>34</v>
      </c>
      <c r="AH98" s="16">
        <v>2</v>
      </c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</row>
    <row r="99" spans="2:49" x14ac:dyDescent="0.2">
      <c r="B99" s="63">
        <v>0</v>
      </c>
      <c r="C99" s="18">
        <v>3004</v>
      </c>
      <c r="D99" s="14">
        <v>9034050</v>
      </c>
      <c r="E99" s="14" t="s">
        <v>301</v>
      </c>
      <c r="F99" s="45">
        <v>6.5216000000000003</v>
      </c>
      <c r="G99" s="45">
        <v>3.5167000000000002</v>
      </c>
      <c r="H99" s="45">
        <v>2.8250000000000002</v>
      </c>
      <c r="I99" s="45">
        <v>106.6979</v>
      </c>
      <c r="J99" s="45">
        <v>0.20419999999999999</v>
      </c>
      <c r="K99" s="45">
        <v>835.07330000000002</v>
      </c>
      <c r="L99" s="45">
        <v>271.28390000000002</v>
      </c>
      <c r="M99" s="45">
        <v>0.34549999999999997</v>
      </c>
      <c r="N99" s="16"/>
      <c r="O99" s="16"/>
      <c r="P99" s="16">
        <v>1</v>
      </c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>
        <v>4</v>
      </c>
      <c r="AH99" s="16">
        <v>23</v>
      </c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</row>
    <row r="100" spans="2:49" x14ac:dyDescent="0.2">
      <c r="B100" s="63">
        <v>0</v>
      </c>
      <c r="C100" s="18">
        <v>3004</v>
      </c>
      <c r="D100" s="14">
        <v>90110280</v>
      </c>
      <c r="E100" s="14" t="s">
        <v>308</v>
      </c>
      <c r="F100" s="45">
        <v>7.2881</v>
      </c>
      <c r="G100" s="45">
        <v>3.7334000000000001</v>
      </c>
      <c r="H100" s="45">
        <v>3.5891000000000002</v>
      </c>
      <c r="I100" s="45">
        <v>116.1983</v>
      </c>
      <c r="J100" s="45">
        <v>0.25729999999999997</v>
      </c>
      <c r="K100" s="45">
        <v>776.80420000000004</v>
      </c>
      <c r="L100" s="45">
        <v>264.74430000000001</v>
      </c>
      <c r="M100" s="45">
        <v>0.36259999999999998</v>
      </c>
      <c r="N100" s="16"/>
      <c r="O100" s="16"/>
      <c r="P100" s="16">
        <v>1</v>
      </c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>
        <v>4</v>
      </c>
      <c r="AH100" s="16">
        <v>23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</row>
    <row r="101" spans="2:49" ht="13.5" thickBot="1" x14ac:dyDescent="0.25">
      <c r="B101" s="63">
        <v>0</v>
      </c>
      <c r="C101" s="23">
        <v>3004</v>
      </c>
      <c r="D101" s="19">
        <v>90210280</v>
      </c>
      <c r="E101" s="19" t="s">
        <v>308</v>
      </c>
      <c r="F101" s="46">
        <v>7.6294000000000004</v>
      </c>
      <c r="G101" s="46">
        <v>3.5167000000000002</v>
      </c>
      <c r="H101" s="46">
        <v>2.8250000000000002</v>
      </c>
      <c r="I101" s="46">
        <v>116.1983</v>
      </c>
      <c r="J101" s="46">
        <v>0.21859999999999999</v>
      </c>
      <c r="K101" s="46">
        <v>707.79359999999997</v>
      </c>
      <c r="L101" s="46">
        <v>258.4631</v>
      </c>
      <c r="M101" s="46">
        <v>0.37459999999999999</v>
      </c>
      <c r="N101" s="21"/>
      <c r="O101" s="21"/>
      <c r="P101" s="21">
        <v>1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>
        <v>5</v>
      </c>
      <c r="AH101" s="21">
        <v>234</v>
      </c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</row>
    <row r="102" spans="2:49" x14ac:dyDescent="0.2">
      <c r="B102" s="63">
        <v>1</v>
      </c>
      <c r="C102" s="57">
        <v>3005</v>
      </c>
      <c r="D102" s="53">
        <v>9028090</v>
      </c>
      <c r="E102" s="53" t="s">
        <v>306</v>
      </c>
      <c r="F102" s="65">
        <v>7.1435000000000004</v>
      </c>
      <c r="G102" s="65">
        <v>3.9140000000000001</v>
      </c>
      <c r="H102" s="65">
        <v>4.2257999999999996</v>
      </c>
      <c r="I102" s="65">
        <v>145.80959999999999</v>
      </c>
      <c r="J102" s="65">
        <v>0.3569</v>
      </c>
      <c r="K102" s="65">
        <v>967.23320000000001</v>
      </c>
      <c r="L102" s="65">
        <v>280.01679999999999</v>
      </c>
      <c r="M102" s="65">
        <v>0.34139999999999998</v>
      </c>
      <c r="N102" s="55"/>
      <c r="O102" s="55"/>
      <c r="P102" s="55">
        <v>123</v>
      </c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>
        <v>45</v>
      </c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</row>
    <row r="103" spans="2:49" x14ac:dyDescent="0.2">
      <c r="B103" s="63">
        <v>0</v>
      </c>
      <c r="C103" s="18">
        <v>3005</v>
      </c>
      <c r="D103" s="14">
        <v>8020</v>
      </c>
      <c r="E103" s="14" t="s">
        <v>104</v>
      </c>
      <c r="F103" s="45">
        <v>7.7123999999999997</v>
      </c>
      <c r="G103" s="45">
        <v>3.9140000000000001</v>
      </c>
      <c r="H103" s="45">
        <v>4.2257999999999996</v>
      </c>
      <c r="I103" s="45">
        <v>139.6765</v>
      </c>
      <c r="J103" s="45">
        <v>0.3498</v>
      </c>
      <c r="K103" s="45">
        <v>852.21550000000002</v>
      </c>
      <c r="L103" s="45">
        <v>269.54809999999998</v>
      </c>
      <c r="M103" s="45">
        <v>0.36130000000000001</v>
      </c>
      <c r="N103" s="16"/>
      <c r="O103" s="16"/>
      <c r="P103" s="16">
        <v>123</v>
      </c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>
        <v>4</v>
      </c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</row>
    <row r="104" spans="2:49" x14ac:dyDescent="0.2">
      <c r="B104" s="63">
        <v>0</v>
      </c>
      <c r="C104" s="18">
        <v>3005</v>
      </c>
      <c r="D104" s="14">
        <v>8100</v>
      </c>
      <c r="E104" s="14" t="s">
        <v>114</v>
      </c>
      <c r="F104" s="45">
        <v>5.4192</v>
      </c>
      <c r="G104" s="45">
        <v>3.9140000000000001</v>
      </c>
      <c r="H104" s="45">
        <v>4.2257999999999996</v>
      </c>
      <c r="I104" s="45">
        <v>131.02629999999999</v>
      </c>
      <c r="J104" s="45">
        <v>0.34189999999999998</v>
      </c>
      <c r="K104" s="45">
        <v>1220.2216000000001</v>
      </c>
      <c r="L104" s="45">
        <v>287.62099999999998</v>
      </c>
      <c r="M104" s="45">
        <v>0.28589999999999999</v>
      </c>
      <c r="N104" s="16"/>
      <c r="O104" s="16"/>
      <c r="P104" s="16">
        <v>12</v>
      </c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>
        <v>3</v>
      </c>
      <c r="AH104" s="16"/>
      <c r="AI104" s="16"/>
      <c r="AJ104" s="16"/>
      <c r="AK104" s="16">
        <v>4</v>
      </c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</row>
    <row r="105" spans="2:49" x14ac:dyDescent="0.2">
      <c r="B105" s="63">
        <v>0</v>
      </c>
      <c r="C105" s="18">
        <v>3005</v>
      </c>
      <c r="D105" s="14">
        <v>11020</v>
      </c>
      <c r="E105" s="14" t="s">
        <v>165</v>
      </c>
      <c r="F105" s="45">
        <v>4.3967000000000001</v>
      </c>
      <c r="G105" s="45">
        <v>3.5156999999999998</v>
      </c>
      <c r="H105" s="45">
        <v>4.6887999999999996</v>
      </c>
      <c r="I105" s="45">
        <v>127.9776</v>
      </c>
      <c r="J105" s="45">
        <v>0.4</v>
      </c>
      <c r="K105" s="45">
        <v>1069.5985000000001</v>
      </c>
      <c r="L105" s="45">
        <v>370.81819999999999</v>
      </c>
      <c r="M105" s="45">
        <v>0.309</v>
      </c>
      <c r="N105" s="16"/>
      <c r="O105" s="16"/>
      <c r="P105" s="16"/>
      <c r="Q105" s="16">
        <v>1</v>
      </c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>
        <v>2</v>
      </c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</row>
    <row r="106" spans="2:49" x14ac:dyDescent="0.2">
      <c r="B106" s="63">
        <v>0</v>
      </c>
      <c r="C106" s="18">
        <v>3005</v>
      </c>
      <c r="D106" s="14">
        <v>9018040</v>
      </c>
      <c r="E106" s="14" t="s">
        <v>305</v>
      </c>
      <c r="F106" s="45">
        <v>7.4279000000000002</v>
      </c>
      <c r="G106" s="45">
        <v>3.9140000000000001</v>
      </c>
      <c r="H106" s="45">
        <v>4.2257999999999996</v>
      </c>
      <c r="I106" s="45">
        <v>143.10210000000001</v>
      </c>
      <c r="J106" s="45">
        <v>0.35449999999999998</v>
      </c>
      <c r="K106" s="45">
        <v>909.72429999999997</v>
      </c>
      <c r="L106" s="45">
        <v>274.78250000000003</v>
      </c>
      <c r="M106" s="45">
        <v>0.35139999999999999</v>
      </c>
      <c r="N106" s="16"/>
      <c r="O106" s="16"/>
      <c r="P106" s="16">
        <v>123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>
        <v>45</v>
      </c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</row>
    <row r="107" spans="2:49" x14ac:dyDescent="0.2">
      <c r="B107" s="63">
        <v>0</v>
      </c>
      <c r="C107" s="18">
        <v>3005</v>
      </c>
      <c r="D107" s="14">
        <v>9018090</v>
      </c>
      <c r="E107" s="14" t="s">
        <v>306</v>
      </c>
      <c r="F107" s="45">
        <v>7.1435000000000004</v>
      </c>
      <c r="G107" s="45">
        <v>3.9140000000000001</v>
      </c>
      <c r="H107" s="45">
        <v>4.2257999999999996</v>
      </c>
      <c r="I107" s="45">
        <v>145.80959999999999</v>
      </c>
      <c r="J107" s="45">
        <v>0.3569</v>
      </c>
      <c r="K107" s="45">
        <v>967.23320000000001</v>
      </c>
      <c r="L107" s="45">
        <v>280.01679999999999</v>
      </c>
      <c r="M107" s="45">
        <v>0.34139999999999998</v>
      </c>
      <c r="N107" s="16"/>
      <c r="O107" s="16"/>
      <c r="P107" s="16">
        <v>123</v>
      </c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>
        <v>45</v>
      </c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</row>
    <row r="108" spans="2:49" ht="13.5" thickBot="1" x14ac:dyDescent="0.25">
      <c r="B108" s="63">
        <v>0</v>
      </c>
      <c r="C108" s="23">
        <v>3005</v>
      </c>
      <c r="D108" s="19">
        <v>9028040</v>
      </c>
      <c r="E108" s="19" t="s">
        <v>305</v>
      </c>
      <c r="F108" s="46">
        <v>7.4279000000000002</v>
      </c>
      <c r="G108" s="46">
        <v>3.9140000000000001</v>
      </c>
      <c r="H108" s="46">
        <v>4.2257999999999996</v>
      </c>
      <c r="I108" s="46">
        <v>143.10210000000001</v>
      </c>
      <c r="J108" s="46">
        <v>0.35449999999999998</v>
      </c>
      <c r="K108" s="46">
        <v>909.72429999999997</v>
      </c>
      <c r="L108" s="46">
        <v>274.78250000000003</v>
      </c>
      <c r="M108" s="46">
        <v>0.35139999999999999</v>
      </c>
      <c r="N108" s="21"/>
      <c r="O108" s="21"/>
      <c r="P108" s="21">
        <v>123</v>
      </c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>
        <v>45</v>
      </c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</row>
    <row r="109" spans="2:49" x14ac:dyDescent="0.2">
      <c r="B109" s="63">
        <v>1</v>
      </c>
      <c r="C109" s="57">
        <v>3006</v>
      </c>
      <c r="D109" s="53">
        <v>9014080</v>
      </c>
      <c r="E109" s="53" t="s">
        <v>302</v>
      </c>
      <c r="F109" s="65">
        <v>6.0552000000000001</v>
      </c>
      <c r="G109" s="65">
        <v>1.8386</v>
      </c>
      <c r="H109" s="65">
        <v>0.73719999999999997</v>
      </c>
      <c r="I109" s="65">
        <v>59.811799999999998</v>
      </c>
      <c r="J109" s="65">
        <v>1.26E-2</v>
      </c>
      <c r="K109" s="65">
        <v>196.72149999999999</v>
      </c>
      <c r="L109" s="65">
        <v>382.52370000000002</v>
      </c>
      <c r="M109" s="65">
        <v>0.89259999999999995</v>
      </c>
      <c r="N109" s="55"/>
      <c r="O109" s="55"/>
      <c r="P109" s="55"/>
      <c r="Q109" s="55"/>
      <c r="R109" s="55">
        <v>1</v>
      </c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>
        <v>23</v>
      </c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</row>
    <row r="110" spans="2:49" x14ac:dyDescent="0.2">
      <c r="B110" s="63">
        <v>0</v>
      </c>
      <c r="C110" s="18">
        <v>3006</v>
      </c>
      <c r="D110" s="14">
        <v>3070</v>
      </c>
      <c r="E110" s="14" t="s">
        <v>78</v>
      </c>
      <c r="F110" s="45">
        <v>5.2211999999999996</v>
      </c>
      <c r="G110" s="45">
        <v>2.2132000000000001</v>
      </c>
      <c r="H110" s="45">
        <v>1.0618000000000001</v>
      </c>
      <c r="I110" s="45">
        <v>68.8643</v>
      </c>
      <c r="J110" s="45">
        <v>3.32E-2</v>
      </c>
      <c r="K110" s="45">
        <v>213.15010000000001</v>
      </c>
      <c r="L110" s="45">
        <v>414.26729999999998</v>
      </c>
      <c r="M110" s="45">
        <v>0.81169999999999998</v>
      </c>
      <c r="N110" s="16"/>
      <c r="O110" s="16"/>
      <c r="P110" s="16"/>
      <c r="Q110" s="16"/>
      <c r="R110" s="16">
        <v>12</v>
      </c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>
        <v>345</v>
      </c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</row>
    <row r="111" spans="2:49" x14ac:dyDescent="0.2">
      <c r="B111" s="63">
        <v>0</v>
      </c>
      <c r="C111" s="18">
        <v>3006</v>
      </c>
      <c r="D111" s="14">
        <v>8050</v>
      </c>
      <c r="E111" s="14" t="s">
        <v>109</v>
      </c>
      <c r="F111" s="45">
        <v>3.9702999999999999</v>
      </c>
      <c r="G111" s="45">
        <v>2.2132000000000001</v>
      </c>
      <c r="H111" s="45">
        <v>1.0618000000000001</v>
      </c>
      <c r="I111" s="45">
        <v>79.192999999999998</v>
      </c>
      <c r="J111" s="45">
        <v>4.8099999999999997E-2</v>
      </c>
      <c r="K111" s="45">
        <v>237.7928</v>
      </c>
      <c r="L111" s="45">
        <v>461.8827</v>
      </c>
      <c r="M111" s="45">
        <v>0.6905</v>
      </c>
      <c r="N111" s="16"/>
      <c r="O111" s="16"/>
      <c r="P111" s="16"/>
      <c r="Q111" s="16"/>
      <c r="R111" s="16">
        <v>12</v>
      </c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>
        <v>34</v>
      </c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</row>
    <row r="112" spans="2:49" x14ac:dyDescent="0.2">
      <c r="B112" s="63">
        <v>0</v>
      </c>
      <c r="C112" s="18">
        <v>3006</v>
      </c>
      <c r="D112" s="14">
        <v>8110</v>
      </c>
      <c r="E112" s="14" t="s">
        <v>116</v>
      </c>
      <c r="F112" s="45">
        <v>4.3872999999999998</v>
      </c>
      <c r="G112" s="45">
        <v>2.2132000000000001</v>
      </c>
      <c r="H112" s="45">
        <v>1.0618000000000001</v>
      </c>
      <c r="I112" s="45">
        <v>78.491500000000002</v>
      </c>
      <c r="J112" s="45">
        <v>4.6800000000000001E-2</v>
      </c>
      <c r="K112" s="45">
        <v>229.57859999999999</v>
      </c>
      <c r="L112" s="45">
        <v>446.01089999999999</v>
      </c>
      <c r="M112" s="45">
        <v>0.73089999999999999</v>
      </c>
      <c r="N112" s="16"/>
      <c r="O112" s="16"/>
      <c r="P112" s="16"/>
      <c r="Q112" s="16"/>
      <c r="R112" s="16">
        <v>12</v>
      </c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>
        <v>34</v>
      </c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</row>
    <row r="113" spans="2:49" x14ac:dyDescent="0.2">
      <c r="B113" s="63">
        <v>0</v>
      </c>
      <c r="C113" s="18">
        <v>3006</v>
      </c>
      <c r="D113" s="14">
        <v>10170</v>
      </c>
      <c r="E113" s="14" t="s">
        <v>144</v>
      </c>
      <c r="F113" s="45">
        <v>6.0552000000000001</v>
      </c>
      <c r="G113" s="45">
        <v>1.8386</v>
      </c>
      <c r="H113" s="45">
        <v>0.73719999999999997</v>
      </c>
      <c r="I113" s="45">
        <v>59.811799999999998</v>
      </c>
      <c r="J113" s="45">
        <v>1.26E-2</v>
      </c>
      <c r="K113" s="45">
        <v>196.72149999999999</v>
      </c>
      <c r="L113" s="45">
        <v>382.52370000000002</v>
      </c>
      <c r="M113" s="45">
        <v>0.89259999999999995</v>
      </c>
      <c r="N113" s="16"/>
      <c r="O113" s="16"/>
      <c r="P113" s="16"/>
      <c r="Q113" s="16"/>
      <c r="R113" s="16">
        <v>1</v>
      </c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>
        <v>23</v>
      </c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</row>
    <row r="114" spans="2:49" x14ac:dyDescent="0.2">
      <c r="B114" s="63">
        <v>0</v>
      </c>
      <c r="C114" s="18">
        <v>3006</v>
      </c>
      <c r="D114" s="14">
        <v>10230</v>
      </c>
      <c r="E114" s="14" t="s">
        <v>155</v>
      </c>
      <c r="F114" s="45">
        <v>6.0552000000000001</v>
      </c>
      <c r="G114" s="45">
        <v>1.8386</v>
      </c>
      <c r="H114" s="45">
        <v>0.73719999999999997</v>
      </c>
      <c r="I114" s="45">
        <v>59.811799999999998</v>
      </c>
      <c r="J114" s="45">
        <v>1.26E-2</v>
      </c>
      <c r="K114" s="45">
        <v>196.72149999999999</v>
      </c>
      <c r="L114" s="45">
        <v>382.52370000000002</v>
      </c>
      <c r="M114" s="45">
        <v>0.89259999999999995</v>
      </c>
      <c r="N114" s="16"/>
      <c r="O114" s="16"/>
      <c r="P114" s="16"/>
      <c r="Q114" s="16"/>
      <c r="R114" s="16">
        <v>1</v>
      </c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>
        <v>23</v>
      </c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</row>
    <row r="115" spans="2:49" ht="13.5" thickBot="1" x14ac:dyDescent="0.25">
      <c r="B115" s="63">
        <v>0</v>
      </c>
      <c r="C115" s="23">
        <v>3006</v>
      </c>
      <c r="D115" s="19">
        <v>10290</v>
      </c>
      <c r="E115" s="19" t="s">
        <v>163</v>
      </c>
      <c r="F115" s="46">
        <v>6.0552000000000001</v>
      </c>
      <c r="G115" s="46">
        <v>1.8386</v>
      </c>
      <c r="H115" s="46">
        <v>0.73719999999999997</v>
      </c>
      <c r="I115" s="46">
        <v>59.811799999999998</v>
      </c>
      <c r="J115" s="46">
        <v>1.26E-2</v>
      </c>
      <c r="K115" s="46">
        <v>196.72149999999999</v>
      </c>
      <c r="L115" s="46">
        <v>382.52370000000002</v>
      </c>
      <c r="M115" s="46">
        <v>0.89259999999999995</v>
      </c>
      <c r="N115" s="21"/>
      <c r="O115" s="21"/>
      <c r="P115" s="21"/>
      <c r="Q115" s="21"/>
      <c r="R115" s="21">
        <v>1</v>
      </c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>
        <v>234</v>
      </c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</row>
    <row r="116" spans="2:49" x14ac:dyDescent="0.2">
      <c r="B116" s="63">
        <v>1</v>
      </c>
      <c r="C116" s="57">
        <v>3007</v>
      </c>
      <c r="D116" s="53">
        <v>9024090</v>
      </c>
      <c r="E116" s="53" t="s">
        <v>303</v>
      </c>
      <c r="F116" s="65">
        <v>4.0644</v>
      </c>
      <c r="G116" s="65">
        <v>3.0026999999999999</v>
      </c>
      <c r="H116" s="65">
        <v>4.1536999999999997</v>
      </c>
      <c r="I116" s="65">
        <v>80.546199999999999</v>
      </c>
      <c r="J116" s="65">
        <v>2.7E-2</v>
      </c>
      <c r="K116" s="65">
        <v>713.15</v>
      </c>
      <c r="L116" s="65">
        <v>480.67149999999998</v>
      </c>
      <c r="M116" s="65">
        <v>0.51329999999999998</v>
      </c>
      <c r="N116" s="55"/>
      <c r="O116" s="55">
        <v>12</v>
      </c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>
        <v>345</v>
      </c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</row>
    <row r="117" spans="2:49" x14ac:dyDescent="0.2">
      <c r="B117" s="63">
        <v>0</v>
      </c>
      <c r="C117" s="18">
        <v>3007</v>
      </c>
      <c r="D117" s="14">
        <v>3040</v>
      </c>
      <c r="E117" s="14" t="s">
        <v>75</v>
      </c>
      <c r="F117" s="45">
        <v>4.0471000000000004</v>
      </c>
      <c r="G117" s="45">
        <v>3.0026999999999999</v>
      </c>
      <c r="H117" s="45">
        <v>4.1536999999999997</v>
      </c>
      <c r="I117" s="45">
        <v>79.762900000000002</v>
      </c>
      <c r="J117" s="45">
        <v>2.7E-2</v>
      </c>
      <c r="K117" s="45">
        <v>830.10230000000001</v>
      </c>
      <c r="L117" s="45">
        <v>441.34100000000001</v>
      </c>
      <c r="M117" s="45">
        <v>0.45650000000000002</v>
      </c>
      <c r="N117" s="16"/>
      <c r="O117" s="16">
        <v>12</v>
      </c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>
        <v>45</v>
      </c>
      <c r="AG117" s="16">
        <v>3</v>
      </c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</row>
    <row r="118" spans="2:49" x14ac:dyDescent="0.2">
      <c r="B118" s="63">
        <v>0</v>
      </c>
      <c r="C118" s="18">
        <v>3007</v>
      </c>
      <c r="D118" s="14">
        <v>4100</v>
      </c>
      <c r="E118" s="14" t="s">
        <v>87</v>
      </c>
      <c r="F118" s="45">
        <v>4.4428000000000001</v>
      </c>
      <c r="G118" s="45">
        <v>3.0026999999999999</v>
      </c>
      <c r="H118" s="45">
        <v>4.1536999999999997</v>
      </c>
      <c r="I118" s="45">
        <v>80.474100000000007</v>
      </c>
      <c r="J118" s="45">
        <v>2.7E-2</v>
      </c>
      <c r="K118" s="45">
        <v>693.95860000000005</v>
      </c>
      <c r="L118" s="45">
        <v>438.32310000000001</v>
      </c>
      <c r="M118" s="45">
        <v>0.59279999999999999</v>
      </c>
      <c r="N118" s="16"/>
      <c r="O118" s="16">
        <v>12</v>
      </c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>
        <v>34</v>
      </c>
      <c r="AG118" s="16"/>
      <c r="AH118" s="16"/>
      <c r="AI118" s="16"/>
      <c r="AJ118" s="16">
        <v>5</v>
      </c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</row>
    <row r="119" spans="2:49" x14ac:dyDescent="0.2">
      <c r="B119" s="63">
        <v>0</v>
      </c>
      <c r="C119" s="18">
        <v>3007</v>
      </c>
      <c r="D119" s="14">
        <v>4170</v>
      </c>
      <c r="E119" s="14" t="s">
        <v>96</v>
      </c>
      <c r="F119" s="45">
        <v>4.2023999999999999</v>
      </c>
      <c r="G119" s="45">
        <v>3.0026999999999999</v>
      </c>
      <c r="H119" s="45">
        <v>4.1536999999999997</v>
      </c>
      <c r="I119" s="45">
        <v>85.773399999999995</v>
      </c>
      <c r="J119" s="45">
        <v>2.8000000000000001E-2</v>
      </c>
      <c r="K119" s="45">
        <v>831.56709999999998</v>
      </c>
      <c r="L119" s="45">
        <v>426.61349999999999</v>
      </c>
      <c r="M119" s="45">
        <v>0.44590000000000002</v>
      </c>
      <c r="N119" s="16"/>
      <c r="O119" s="16">
        <v>12</v>
      </c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>
        <v>5</v>
      </c>
      <c r="AG119" s="16">
        <v>34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</row>
    <row r="120" spans="2:49" x14ac:dyDescent="0.2">
      <c r="B120" s="63">
        <v>0</v>
      </c>
      <c r="C120" s="18">
        <v>3007</v>
      </c>
      <c r="D120" s="14">
        <v>8010</v>
      </c>
      <c r="E120" s="14" t="s">
        <v>102</v>
      </c>
      <c r="F120" s="45">
        <v>3.0809000000000002</v>
      </c>
      <c r="G120" s="45">
        <v>3.0026999999999999</v>
      </c>
      <c r="H120" s="45">
        <v>4.1536999999999997</v>
      </c>
      <c r="I120" s="45">
        <v>71.074399999999997</v>
      </c>
      <c r="J120" s="45">
        <v>2.46E-2</v>
      </c>
      <c r="K120" s="45">
        <v>1055.2184</v>
      </c>
      <c r="L120" s="45">
        <v>451.04480000000001</v>
      </c>
      <c r="M120" s="45">
        <v>0.40679999999999999</v>
      </c>
      <c r="N120" s="16"/>
      <c r="O120" s="16">
        <v>123</v>
      </c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>
        <v>4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2:49" x14ac:dyDescent="0.2">
      <c r="B121" s="63">
        <v>0</v>
      </c>
      <c r="C121" s="18">
        <v>3007</v>
      </c>
      <c r="D121" s="14">
        <v>10014</v>
      </c>
      <c r="E121" s="14" t="s">
        <v>123</v>
      </c>
      <c r="F121" s="45">
        <v>4.3132999999999999</v>
      </c>
      <c r="G121" s="45">
        <v>3.8014999999999999</v>
      </c>
      <c r="H121" s="45">
        <v>2.3109000000000002</v>
      </c>
      <c r="I121" s="45">
        <v>83.538899999999998</v>
      </c>
      <c r="J121" s="45">
        <v>9.3700000000000006E-2</v>
      </c>
      <c r="K121" s="45">
        <v>1126.3666000000001</v>
      </c>
      <c r="L121" s="45">
        <v>465.58589999999998</v>
      </c>
      <c r="M121" s="45">
        <v>0.45590000000000003</v>
      </c>
      <c r="N121" s="16">
        <v>12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>
        <v>35</v>
      </c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>
        <v>4</v>
      </c>
    </row>
    <row r="122" spans="2:49" ht="13.5" thickBot="1" x14ac:dyDescent="0.25">
      <c r="B122" s="63">
        <v>0</v>
      </c>
      <c r="C122" s="23">
        <v>3007</v>
      </c>
      <c r="D122" s="19">
        <v>9014090</v>
      </c>
      <c r="E122" s="19" t="s">
        <v>303</v>
      </c>
      <c r="F122" s="46">
        <v>4.0644</v>
      </c>
      <c r="G122" s="46">
        <v>3.0026999999999999</v>
      </c>
      <c r="H122" s="46">
        <v>4.1536999999999997</v>
      </c>
      <c r="I122" s="46">
        <v>80.546199999999999</v>
      </c>
      <c r="J122" s="46">
        <v>2.7E-2</v>
      </c>
      <c r="K122" s="46">
        <v>713.15</v>
      </c>
      <c r="L122" s="46">
        <v>480.67149999999998</v>
      </c>
      <c r="M122" s="46">
        <v>0.51329999999999998</v>
      </c>
      <c r="N122" s="21"/>
      <c r="O122" s="21">
        <v>12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>
        <v>345</v>
      </c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</row>
    <row r="123" spans="2:49" x14ac:dyDescent="0.2">
      <c r="B123" s="63">
        <v>1</v>
      </c>
      <c r="C123" s="57">
        <v>3008</v>
      </c>
      <c r="D123" s="53">
        <v>4031</v>
      </c>
      <c r="E123" s="53" t="s">
        <v>81</v>
      </c>
      <c r="F123" s="65">
        <v>11.767799999999999</v>
      </c>
      <c r="G123" s="65">
        <v>3.1431</v>
      </c>
      <c r="H123" s="65">
        <v>3.9253999999999998</v>
      </c>
      <c r="I123" s="65">
        <v>98.077100000000002</v>
      </c>
      <c r="J123" s="65">
        <v>3.3799999999999997E-2</v>
      </c>
      <c r="K123" s="65">
        <v>1130.5703000000001</v>
      </c>
      <c r="L123" s="65">
        <v>290.9248</v>
      </c>
      <c r="M123" s="65">
        <v>0.3135</v>
      </c>
      <c r="N123" s="55"/>
      <c r="O123" s="55">
        <v>1</v>
      </c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>
        <v>234</v>
      </c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>
        <v>5</v>
      </c>
      <c r="AT123" s="55"/>
      <c r="AU123" s="55"/>
      <c r="AV123" s="55"/>
      <c r="AW123" s="55"/>
    </row>
    <row r="124" spans="2:49" x14ac:dyDescent="0.2">
      <c r="B124" s="63">
        <v>0</v>
      </c>
      <c r="C124" s="18">
        <v>3008</v>
      </c>
      <c r="D124" s="14">
        <v>4111</v>
      </c>
      <c r="E124" s="14" t="s">
        <v>89</v>
      </c>
      <c r="F124" s="45">
        <v>11.323600000000001</v>
      </c>
      <c r="G124" s="45">
        <v>3.0026999999999999</v>
      </c>
      <c r="H124" s="45">
        <v>4.1536999999999997</v>
      </c>
      <c r="I124" s="45">
        <v>81.920900000000003</v>
      </c>
      <c r="J124" s="45">
        <v>2.75E-2</v>
      </c>
      <c r="K124" s="45">
        <v>979.98569999999995</v>
      </c>
      <c r="L124" s="45">
        <v>384.27030000000002</v>
      </c>
      <c r="M124" s="45">
        <v>0.41639999999999999</v>
      </c>
      <c r="N124" s="16"/>
      <c r="O124" s="16">
        <v>12</v>
      </c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>
        <v>34</v>
      </c>
      <c r="AG124" s="16">
        <v>5</v>
      </c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>
        <v>6</v>
      </c>
      <c r="AT124" s="16"/>
      <c r="AU124" s="16"/>
      <c r="AV124" s="16"/>
      <c r="AW124" s="16"/>
    </row>
    <row r="125" spans="2:49" ht="13.5" thickBot="1" x14ac:dyDescent="0.25">
      <c r="B125" s="63">
        <v>0</v>
      </c>
      <c r="C125" s="23">
        <v>3008</v>
      </c>
      <c r="D125" s="19">
        <v>10112</v>
      </c>
      <c r="E125" s="19" t="s">
        <v>137</v>
      </c>
      <c r="F125" s="46">
        <v>15.1753</v>
      </c>
      <c r="G125" s="46">
        <v>3.0729000000000002</v>
      </c>
      <c r="H125" s="46">
        <v>4.0395000000000003</v>
      </c>
      <c r="I125" s="46">
        <v>97.723600000000005</v>
      </c>
      <c r="J125" s="46">
        <v>3.0800000000000001E-2</v>
      </c>
      <c r="K125" s="46">
        <v>1188.6958999999999</v>
      </c>
      <c r="L125" s="46">
        <v>289.39690000000002</v>
      </c>
      <c r="M125" s="46">
        <v>0.3165</v>
      </c>
      <c r="N125" s="21"/>
      <c r="O125" s="21">
        <v>1</v>
      </c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>
        <v>23</v>
      </c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>
        <v>4</v>
      </c>
      <c r="AT125" s="21"/>
      <c r="AU125" s="21"/>
      <c r="AV125" s="21"/>
      <c r="AW125" s="21"/>
    </row>
    <row r="126" spans="2:49" x14ac:dyDescent="0.2">
      <c r="B126" s="63">
        <v>1</v>
      </c>
      <c r="C126" s="57">
        <v>3009</v>
      </c>
      <c r="D126" s="53">
        <v>4030</v>
      </c>
      <c r="E126" s="53" t="s">
        <v>80</v>
      </c>
      <c r="F126" s="65">
        <v>4.2293000000000003</v>
      </c>
      <c r="G126" s="65">
        <v>3.1431</v>
      </c>
      <c r="H126" s="65">
        <v>3.9253999999999998</v>
      </c>
      <c r="I126" s="65">
        <v>99.727099999999993</v>
      </c>
      <c r="J126" s="65">
        <v>3.4099999999999998E-2</v>
      </c>
      <c r="K126" s="65">
        <v>1233.2801999999999</v>
      </c>
      <c r="L126" s="65">
        <v>300.9554</v>
      </c>
      <c r="M126" s="65">
        <v>0.27339999999999998</v>
      </c>
      <c r="N126" s="55"/>
      <c r="O126" s="55">
        <v>1</v>
      </c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>
        <v>234</v>
      </c>
      <c r="AH126" s="55"/>
      <c r="AI126" s="55"/>
      <c r="AJ126" s="55"/>
      <c r="AK126" s="55">
        <v>5</v>
      </c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</row>
    <row r="127" spans="2:49" x14ac:dyDescent="0.2">
      <c r="B127" s="63">
        <v>0</v>
      </c>
      <c r="C127" s="18">
        <v>3009</v>
      </c>
      <c r="D127" s="14">
        <v>3011</v>
      </c>
      <c r="E127" s="14" t="s">
        <v>73</v>
      </c>
      <c r="F127" s="45">
        <v>5.1585000000000001</v>
      </c>
      <c r="G127" s="45">
        <v>3.2553999999999998</v>
      </c>
      <c r="H127" s="45">
        <v>3.7427999999999999</v>
      </c>
      <c r="I127" s="45">
        <v>100.4502</v>
      </c>
      <c r="J127" s="45">
        <v>4.2700000000000002E-2</v>
      </c>
      <c r="K127" s="45">
        <v>895.68200000000002</v>
      </c>
      <c r="L127" s="45">
        <v>307.0367</v>
      </c>
      <c r="M127" s="45">
        <v>0.41589999999999999</v>
      </c>
      <c r="N127" s="16"/>
      <c r="O127" s="16">
        <v>1</v>
      </c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>
        <v>234</v>
      </c>
      <c r="AH127" s="16"/>
      <c r="AI127" s="16"/>
      <c r="AJ127" s="16">
        <v>5</v>
      </c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</row>
    <row r="128" spans="2:49" x14ac:dyDescent="0.2">
      <c r="B128" s="63">
        <v>0</v>
      </c>
      <c r="C128" s="18">
        <v>3009</v>
      </c>
      <c r="D128" s="14">
        <v>4110</v>
      </c>
      <c r="E128" s="14" t="s">
        <v>88</v>
      </c>
      <c r="F128" s="45">
        <v>3.8853</v>
      </c>
      <c r="G128" s="45">
        <v>3.0026999999999999</v>
      </c>
      <c r="H128" s="45">
        <v>4.1536999999999997</v>
      </c>
      <c r="I128" s="45">
        <v>83.800399999999996</v>
      </c>
      <c r="J128" s="45">
        <v>2.7699999999999999E-2</v>
      </c>
      <c r="K128" s="45">
        <v>1262.1287</v>
      </c>
      <c r="L128" s="45">
        <v>316.57819999999998</v>
      </c>
      <c r="M128" s="45">
        <v>0.2717</v>
      </c>
      <c r="N128" s="16"/>
      <c r="O128" s="16">
        <v>12</v>
      </c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>
        <v>345</v>
      </c>
      <c r="AH128" s="16"/>
      <c r="AI128" s="16"/>
      <c r="AJ128" s="16"/>
      <c r="AK128" s="16">
        <v>6</v>
      </c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</row>
    <row r="129" spans="2:49" x14ac:dyDescent="0.2">
      <c r="B129" s="63">
        <v>0</v>
      </c>
      <c r="C129" s="18">
        <v>3009</v>
      </c>
      <c r="D129" s="14">
        <v>10013</v>
      </c>
      <c r="E129" s="14" t="s">
        <v>122</v>
      </c>
      <c r="F129" s="45">
        <v>3.9100999999999999</v>
      </c>
      <c r="G129" s="45">
        <v>3.0026999999999999</v>
      </c>
      <c r="H129" s="45">
        <v>4.1536999999999997</v>
      </c>
      <c r="I129" s="45">
        <v>99.727099999999993</v>
      </c>
      <c r="J129" s="45">
        <v>2.9100000000000001E-2</v>
      </c>
      <c r="K129" s="45">
        <v>1288.8268</v>
      </c>
      <c r="L129" s="45">
        <v>310.74509999999998</v>
      </c>
      <c r="M129" s="45">
        <v>0.26629999999999998</v>
      </c>
      <c r="N129" s="16"/>
      <c r="O129" s="16">
        <v>12</v>
      </c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>
        <v>34</v>
      </c>
      <c r="AH129" s="16"/>
      <c r="AI129" s="16"/>
      <c r="AJ129" s="16"/>
      <c r="AK129" s="16">
        <v>5</v>
      </c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</row>
    <row r="130" spans="2:49" x14ac:dyDescent="0.2">
      <c r="B130" s="63">
        <v>0</v>
      </c>
      <c r="C130" s="18">
        <v>3009</v>
      </c>
      <c r="D130" s="14">
        <v>9013010</v>
      </c>
      <c r="E130" s="14" t="s">
        <v>297</v>
      </c>
      <c r="F130" s="45">
        <v>4.4740000000000002</v>
      </c>
      <c r="G130" s="45">
        <v>3.0729000000000002</v>
      </c>
      <c r="H130" s="45">
        <v>4.0395000000000003</v>
      </c>
      <c r="I130" s="45">
        <v>100.1181</v>
      </c>
      <c r="J130" s="45">
        <v>3.1199999999999999E-2</v>
      </c>
      <c r="K130" s="45">
        <v>1097.6392000000001</v>
      </c>
      <c r="L130" s="45">
        <v>308.66500000000002</v>
      </c>
      <c r="M130" s="45">
        <v>0.2969</v>
      </c>
      <c r="N130" s="16"/>
      <c r="O130" s="16">
        <v>1</v>
      </c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>
        <v>234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</row>
    <row r="131" spans="2:49" x14ac:dyDescent="0.2">
      <c r="B131" s="63">
        <v>0</v>
      </c>
      <c r="C131" s="18">
        <v>3009</v>
      </c>
      <c r="D131" s="14">
        <v>9023010</v>
      </c>
      <c r="E131" s="14" t="s">
        <v>297</v>
      </c>
      <c r="F131" s="45">
        <v>4.8890000000000002</v>
      </c>
      <c r="G131" s="45">
        <v>3.2553999999999998</v>
      </c>
      <c r="H131" s="45">
        <v>3.7427999999999999</v>
      </c>
      <c r="I131" s="45">
        <v>100.1181</v>
      </c>
      <c r="J131" s="45">
        <v>4.2700000000000002E-2</v>
      </c>
      <c r="K131" s="45">
        <v>1025.4286</v>
      </c>
      <c r="L131" s="45">
        <v>295.9384</v>
      </c>
      <c r="M131" s="45">
        <v>0.30609999999999998</v>
      </c>
      <c r="N131" s="16"/>
      <c r="O131" s="16">
        <v>1</v>
      </c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>
        <v>234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</row>
    <row r="132" spans="2:49" x14ac:dyDescent="0.2">
      <c r="B132" s="63">
        <v>0</v>
      </c>
      <c r="C132" s="18">
        <v>3009</v>
      </c>
      <c r="D132" s="14">
        <v>90111040</v>
      </c>
      <c r="E132" s="14" t="s">
        <v>309</v>
      </c>
      <c r="F132" s="45">
        <v>4.4740000000000002</v>
      </c>
      <c r="G132" s="45">
        <v>3.0729000000000002</v>
      </c>
      <c r="H132" s="45">
        <v>4.0395000000000003</v>
      </c>
      <c r="I132" s="45">
        <v>100.1181</v>
      </c>
      <c r="J132" s="45">
        <v>3.1199999999999999E-2</v>
      </c>
      <c r="K132" s="45">
        <v>1097.6392000000001</v>
      </c>
      <c r="L132" s="45">
        <v>308.66500000000002</v>
      </c>
      <c r="M132" s="45">
        <v>0.2969</v>
      </c>
      <c r="N132" s="16"/>
      <c r="O132" s="16">
        <v>1</v>
      </c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>
        <v>23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</row>
    <row r="133" spans="2:49" ht="13.5" thickBot="1" x14ac:dyDescent="0.25">
      <c r="B133" s="63">
        <v>0</v>
      </c>
      <c r="C133" s="23">
        <v>3009</v>
      </c>
      <c r="D133" s="19">
        <v>90211040</v>
      </c>
      <c r="E133" s="19" t="s">
        <v>309</v>
      </c>
      <c r="F133" s="46">
        <v>5.1124000000000001</v>
      </c>
      <c r="G133" s="46">
        <v>3.3536000000000001</v>
      </c>
      <c r="H133" s="46">
        <v>3.5830000000000002</v>
      </c>
      <c r="I133" s="46">
        <v>100.1181</v>
      </c>
      <c r="J133" s="46">
        <v>6.0900000000000003E-2</v>
      </c>
      <c r="K133" s="46">
        <v>986.54600000000005</v>
      </c>
      <c r="L133" s="46">
        <v>289.08569999999997</v>
      </c>
      <c r="M133" s="46">
        <v>0.31109999999999999</v>
      </c>
      <c r="N133" s="21"/>
      <c r="O133" s="21">
        <v>1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>
        <v>23</v>
      </c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</row>
    <row r="134" spans="2:49" ht="13.5" thickBot="1" x14ac:dyDescent="0.25">
      <c r="B134" s="63">
        <v>1</v>
      </c>
      <c r="C134" s="41">
        <v>3010</v>
      </c>
      <c r="D134" s="39">
        <v>10191</v>
      </c>
      <c r="E134" s="39" t="s">
        <v>148</v>
      </c>
      <c r="F134" s="44">
        <v>22.1585</v>
      </c>
      <c r="G134" s="44">
        <v>2.4272999999999998</v>
      </c>
      <c r="H134" s="44">
        <v>5.6109999999999998</v>
      </c>
      <c r="I134" s="44">
        <v>64.810699999999997</v>
      </c>
      <c r="J134" s="44">
        <v>3.1699999999999999E-2</v>
      </c>
      <c r="K134" s="44">
        <v>945.11440000000005</v>
      </c>
      <c r="L134" s="44">
        <v>256.77120000000002</v>
      </c>
      <c r="M134" s="44">
        <v>0.748</v>
      </c>
      <c r="N134" s="40"/>
      <c r="O134" s="40"/>
      <c r="P134" s="40"/>
      <c r="Q134" s="40"/>
      <c r="R134" s="40"/>
      <c r="S134" s="40"/>
      <c r="T134" s="40"/>
      <c r="U134" s="40"/>
      <c r="V134" s="40">
        <v>1</v>
      </c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>
        <v>3</v>
      </c>
      <c r="AK134" s="40"/>
      <c r="AL134" s="40"/>
      <c r="AM134" s="40"/>
      <c r="AN134" s="40"/>
      <c r="AO134" s="40">
        <v>2</v>
      </c>
      <c r="AP134" s="40"/>
      <c r="AQ134" s="40"/>
      <c r="AR134" s="40"/>
      <c r="AS134" s="40"/>
      <c r="AT134" s="40"/>
      <c r="AU134" s="40"/>
      <c r="AV134" s="40"/>
      <c r="AW134" s="40"/>
    </row>
    <row r="135" spans="2:49" x14ac:dyDescent="0.2">
      <c r="B135" s="63">
        <v>1</v>
      </c>
      <c r="C135" s="57">
        <v>3011</v>
      </c>
      <c r="D135" s="53">
        <v>10190</v>
      </c>
      <c r="E135" s="53" t="s">
        <v>147</v>
      </c>
      <c r="F135" s="65">
        <v>21.086500000000001</v>
      </c>
      <c r="G135" s="65">
        <v>2.4272999999999998</v>
      </c>
      <c r="H135" s="65">
        <v>5.6109999999999998</v>
      </c>
      <c r="I135" s="65">
        <v>88.992400000000004</v>
      </c>
      <c r="J135" s="65">
        <v>0.1588</v>
      </c>
      <c r="K135" s="65">
        <v>999.49019999999996</v>
      </c>
      <c r="L135" s="65">
        <v>376.75839999999999</v>
      </c>
      <c r="M135" s="65">
        <v>0.52259999999999995</v>
      </c>
      <c r="N135" s="55"/>
      <c r="O135" s="55"/>
      <c r="P135" s="55"/>
      <c r="Q135" s="55"/>
      <c r="R135" s="55"/>
      <c r="S135" s="55"/>
      <c r="T135" s="55"/>
      <c r="U135" s="55"/>
      <c r="V135" s="55">
        <v>1</v>
      </c>
      <c r="W135" s="55"/>
      <c r="X135" s="55"/>
      <c r="Y135" s="55"/>
      <c r="Z135" s="55"/>
      <c r="AA135" s="55"/>
      <c r="AB135" s="55"/>
      <c r="AC135" s="55"/>
      <c r="AD135" s="55"/>
      <c r="AE135" s="55"/>
      <c r="AF135" s="55">
        <v>3</v>
      </c>
      <c r="AG135" s="55"/>
      <c r="AH135" s="55"/>
      <c r="AI135" s="55"/>
      <c r="AJ135" s="55"/>
      <c r="AK135" s="55"/>
      <c r="AL135" s="55"/>
      <c r="AM135" s="55"/>
      <c r="AN135" s="55"/>
      <c r="AO135" s="55">
        <v>2</v>
      </c>
      <c r="AP135" s="55"/>
      <c r="AQ135" s="55"/>
      <c r="AR135" s="55"/>
      <c r="AS135" s="55"/>
      <c r="AT135" s="55"/>
      <c r="AU135" s="55"/>
      <c r="AV135" s="55"/>
      <c r="AW135" s="55"/>
    </row>
    <row r="136" spans="2:49" x14ac:dyDescent="0.2">
      <c r="B136" s="63">
        <v>0</v>
      </c>
      <c r="C136" s="18">
        <v>3011</v>
      </c>
      <c r="D136" s="14">
        <v>10195</v>
      </c>
      <c r="E136" s="14" t="s">
        <v>147</v>
      </c>
      <c r="F136" s="45">
        <v>21.086500000000001</v>
      </c>
      <c r="G136" s="45">
        <v>2.4272999999999998</v>
      </c>
      <c r="H136" s="45">
        <v>5.6109999999999998</v>
      </c>
      <c r="I136" s="45">
        <v>88.992400000000004</v>
      </c>
      <c r="J136" s="45">
        <v>0.1588</v>
      </c>
      <c r="K136" s="45">
        <v>999.49019999999996</v>
      </c>
      <c r="L136" s="45">
        <v>376.75839999999999</v>
      </c>
      <c r="M136" s="45">
        <v>0.52259999999999995</v>
      </c>
      <c r="N136" s="16"/>
      <c r="O136" s="16"/>
      <c r="P136" s="16"/>
      <c r="Q136" s="16"/>
      <c r="R136" s="16"/>
      <c r="S136" s="16"/>
      <c r="T136" s="16"/>
      <c r="U136" s="16"/>
      <c r="V136" s="16">
        <v>1</v>
      </c>
      <c r="W136" s="16"/>
      <c r="X136" s="16"/>
      <c r="Y136" s="16"/>
      <c r="Z136" s="16"/>
      <c r="AA136" s="16"/>
      <c r="AB136" s="16"/>
      <c r="AC136" s="16"/>
      <c r="AD136" s="16"/>
      <c r="AE136" s="16"/>
      <c r="AF136" s="16">
        <v>3</v>
      </c>
      <c r="AG136" s="16"/>
      <c r="AH136" s="16"/>
      <c r="AI136" s="16"/>
      <c r="AJ136" s="16"/>
      <c r="AK136" s="16"/>
      <c r="AL136" s="16"/>
      <c r="AM136" s="16"/>
      <c r="AN136" s="16"/>
      <c r="AO136" s="16">
        <v>2</v>
      </c>
      <c r="AP136" s="16"/>
      <c r="AQ136" s="16"/>
      <c r="AR136" s="16"/>
      <c r="AS136" s="16"/>
      <c r="AT136" s="16"/>
      <c r="AU136" s="16"/>
      <c r="AV136" s="16"/>
      <c r="AW136" s="16"/>
    </row>
    <row r="137" spans="2:49" ht="13.5" thickBot="1" x14ac:dyDescent="0.25">
      <c r="B137" s="63">
        <v>0</v>
      </c>
      <c r="C137" s="23">
        <v>3011</v>
      </c>
      <c r="D137" s="19">
        <v>10221</v>
      </c>
      <c r="E137" s="19" t="s">
        <v>154</v>
      </c>
      <c r="F137" s="46">
        <v>21.086500000000001</v>
      </c>
      <c r="G137" s="46">
        <v>2.4272999999999998</v>
      </c>
      <c r="H137" s="46">
        <v>5.6109999999999998</v>
      </c>
      <c r="I137" s="46">
        <v>88.992400000000004</v>
      </c>
      <c r="J137" s="46">
        <v>0.1588</v>
      </c>
      <c r="K137" s="46">
        <v>999.49019999999996</v>
      </c>
      <c r="L137" s="46">
        <v>376.75839999999999</v>
      </c>
      <c r="M137" s="46">
        <v>0.52259999999999995</v>
      </c>
      <c r="N137" s="21"/>
      <c r="O137" s="21"/>
      <c r="P137" s="21"/>
      <c r="Q137" s="21"/>
      <c r="R137" s="21"/>
      <c r="S137" s="21"/>
      <c r="T137" s="21"/>
      <c r="U137" s="21"/>
      <c r="V137" s="21">
        <v>1</v>
      </c>
      <c r="W137" s="21"/>
      <c r="X137" s="21"/>
      <c r="Y137" s="21"/>
      <c r="Z137" s="21"/>
      <c r="AA137" s="21"/>
      <c r="AB137" s="21"/>
      <c r="AC137" s="21"/>
      <c r="AD137" s="21"/>
      <c r="AE137" s="21"/>
      <c r="AF137" s="21">
        <v>34</v>
      </c>
      <c r="AG137" s="21"/>
      <c r="AH137" s="21"/>
      <c r="AI137" s="21"/>
      <c r="AJ137" s="21"/>
      <c r="AK137" s="21"/>
      <c r="AL137" s="21"/>
      <c r="AM137" s="21"/>
      <c r="AN137" s="21"/>
      <c r="AO137" s="21">
        <v>2</v>
      </c>
      <c r="AP137" s="21"/>
      <c r="AQ137" s="21"/>
      <c r="AR137" s="21"/>
      <c r="AS137" s="21"/>
      <c r="AT137" s="21"/>
      <c r="AU137" s="21"/>
      <c r="AV137" s="21"/>
      <c r="AW137" s="21"/>
    </row>
    <row r="138" spans="2:49" x14ac:dyDescent="0.2">
      <c r="B138" s="63">
        <v>1</v>
      </c>
      <c r="C138" s="57">
        <v>3012</v>
      </c>
      <c r="D138" s="53">
        <v>8060</v>
      </c>
      <c r="E138" s="53" t="s">
        <v>110</v>
      </c>
      <c r="F138" s="65">
        <v>2.4121999999999999</v>
      </c>
      <c r="G138" s="65">
        <v>3.0026999999999999</v>
      </c>
      <c r="H138" s="65">
        <v>4.1536999999999997</v>
      </c>
      <c r="I138" s="65">
        <v>70.369399999999999</v>
      </c>
      <c r="J138" s="65">
        <v>2.4199999999999999E-2</v>
      </c>
      <c r="K138" s="65">
        <v>1370.9782</v>
      </c>
      <c r="L138" s="65">
        <v>401.79570000000001</v>
      </c>
      <c r="M138" s="65">
        <v>0.29320000000000002</v>
      </c>
      <c r="N138" s="55"/>
      <c r="O138" s="55">
        <v>123</v>
      </c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>
        <v>5</v>
      </c>
      <c r="AG138" s="55">
        <v>4</v>
      </c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</row>
    <row r="139" spans="2:49" x14ac:dyDescent="0.2">
      <c r="B139" s="63">
        <v>0</v>
      </c>
      <c r="C139" s="18">
        <v>3012</v>
      </c>
      <c r="D139" s="14">
        <v>8012</v>
      </c>
      <c r="E139" s="14" t="s">
        <v>103</v>
      </c>
      <c r="F139" s="45">
        <v>4.4591000000000003</v>
      </c>
      <c r="G139" s="45">
        <v>3.0026999999999999</v>
      </c>
      <c r="H139" s="45">
        <v>4.1536999999999997</v>
      </c>
      <c r="I139" s="45">
        <v>66.045500000000004</v>
      </c>
      <c r="J139" s="45">
        <v>2.4199999999999999E-2</v>
      </c>
      <c r="K139" s="45">
        <v>1372.5093999999999</v>
      </c>
      <c r="L139" s="45">
        <v>396.71679999999998</v>
      </c>
      <c r="M139" s="45">
        <v>0.4042</v>
      </c>
      <c r="N139" s="16"/>
      <c r="O139" s="16">
        <v>12</v>
      </c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>
        <v>3</v>
      </c>
      <c r="AD139" s="16"/>
      <c r="AE139" s="16"/>
      <c r="AF139" s="16">
        <v>4</v>
      </c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</row>
    <row r="140" spans="2:49" x14ac:dyDescent="0.2">
      <c r="B140" s="63">
        <v>0</v>
      </c>
      <c r="C140" s="18">
        <v>3012</v>
      </c>
      <c r="D140" s="14">
        <v>8030</v>
      </c>
      <c r="E140" s="14" t="s">
        <v>107</v>
      </c>
      <c r="F140" s="45">
        <v>2.9039000000000001</v>
      </c>
      <c r="G140" s="45">
        <v>3.0026999999999999</v>
      </c>
      <c r="H140" s="45">
        <v>4.1536999999999997</v>
      </c>
      <c r="I140" s="45">
        <v>70.420400000000001</v>
      </c>
      <c r="J140" s="45">
        <v>2.4400000000000002E-2</v>
      </c>
      <c r="K140" s="45">
        <v>1199.944</v>
      </c>
      <c r="L140" s="45">
        <v>416.60910000000001</v>
      </c>
      <c r="M140" s="45">
        <v>0.34649999999999997</v>
      </c>
      <c r="N140" s="16"/>
      <c r="O140" s="16">
        <v>123</v>
      </c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>
        <v>5</v>
      </c>
      <c r="AG140" s="16">
        <v>4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</row>
    <row r="141" spans="2:49" ht="13.5" thickBot="1" x14ac:dyDescent="0.25">
      <c r="B141" s="63">
        <v>0</v>
      </c>
      <c r="C141" s="23">
        <v>3012</v>
      </c>
      <c r="D141" s="19">
        <v>8061</v>
      </c>
      <c r="E141" s="19" t="s">
        <v>111</v>
      </c>
      <c r="F141" s="46">
        <v>9.6929999999999996</v>
      </c>
      <c r="G141" s="46">
        <v>3.0026999999999999</v>
      </c>
      <c r="H141" s="46">
        <v>4.1536999999999997</v>
      </c>
      <c r="I141" s="46">
        <v>69.848799999999997</v>
      </c>
      <c r="J141" s="46">
        <v>2.4E-2</v>
      </c>
      <c r="K141" s="46">
        <v>1491.6234999999999</v>
      </c>
      <c r="L141" s="46">
        <v>354.55770000000001</v>
      </c>
      <c r="M141" s="46">
        <v>0.26729999999999998</v>
      </c>
      <c r="N141" s="21"/>
      <c r="O141" s="21">
        <v>123</v>
      </c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>
        <v>4</v>
      </c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>
        <v>5</v>
      </c>
      <c r="AT141" s="21"/>
      <c r="AU141" s="21"/>
      <c r="AV141" s="21"/>
      <c r="AW141" s="21"/>
    </row>
    <row r="142" spans="2:49" x14ac:dyDescent="0.2">
      <c r="B142" s="63">
        <v>1</v>
      </c>
      <c r="C142" s="57">
        <v>3013</v>
      </c>
      <c r="D142" s="53">
        <v>8120</v>
      </c>
      <c r="E142" s="53" t="s">
        <v>117</v>
      </c>
      <c r="F142" s="65">
        <v>4.7371999999999996</v>
      </c>
      <c r="G142" s="65">
        <v>3.8014999999999999</v>
      </c>
      <c r="H142" s="65">
        <v>2.3109000000000002</v>
      </c>
      <c r="I142" s="65">
        <v>98.613900000000001</v>
      </c>
      <c r="J142" s="65">
        <v>0.10829999999999999</v>
      </c>
      <c r="K142" s="65">
        <v>398.34780000000001</v>
      </c>
      <c r="L142" s="65">
        <v>486.68939999999998</v>
      </c>
      <c r="M142" s="65">
        <v>0.55710000000000004</v>
      </c>
      <c r="N142" s="55">
        <v>12</v>
      </c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>
        <v>3</v>
      </c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</row>
    <row r="143" spans="2:49" x14ac:dyDescent="0.2">
      <c r="B143" s="63">
        <v>0</v>
      </c>
      <c r="C143" s="18">
        <v>3013</v>
      </c>
      <c r="D143" s="14">
        <v>8016</v>
      </c>
      <c r="E143" s="14" t="s">
        <v>102</v>
      </c>
      <c r="F143" s="45">
        <v>4.6733000000000002</v>
      </c>
      <c r="G143" s="45">
        <v>3.8014999999999999</v>
      </c>
      <c r="H143" s="45">
        <v>2.3109000000000002</v>
      </c>
      <c r="I143" s="45">
        <v>100.2149</v>
      </c>
      <c r="J143" s="45">
        <v>0.1085</v>
      </c>
      <c r="K143" s="45">
        <v>412.47669999999999</v>
      </c>
      <c r="L143" s="45">
        <v>483.34100000000001</v>
      </c>
      <c r="M143" s="45">
        <v>0.54730000000000001</v>
      </c>
      <c r="N143" s="16">
        <v>12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>
        <v>3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</row>
    <row r="144" spans="2:49" ht="13.5" thickBot="1" x14ac:dyDescent="0.25">
      <c r="B144" s="63">
        <v>0</v>
      </c>
      <c r="C144" s="23">
        <v>3013</v>
      </c>
      <c r="D144" s="19">
        <v>10016</v>
      </c>
      <c r="E144" s="19" t="s">
        <v>120</v>
      </c>
      <c r="F144" s="46">
        <v>4.9926000000000004</v>
      </c>
      <c r="G144" s="46">
        <v>3.8014999999999999</v>
      </c>
      <c r="H144" s="46">
        <v>2.3109000000000002</v>
      </c>
      <c r="I144" s="46">
        <v>83.993499999999997</v>
      </c>
      <c r="J144" s="46">
        <v>9.3700000000000006E-2</v>
      </c>
      <c r="K144" s="46">
        <v>341.8322</v>
      </c>
      <c r="L144" s="46">
        <v>500.0831</v>
      </c>
      <c r="M144" s="46">
        <v>0.59640000000000004</v>
      </c>
      <c r="N144" s="21">
        <v>12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>
        <v>3</v>
      </c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</row>
    <row r="145" spans="2:49" x14ac:dyDescent="0.2">
      <c r="B145" s="63">
        <v>1</v>
      </c>
      <c r="C145" s="57">
        <v>3014</v>
      </c>
      <c r="D145" s="53">
        <v>9034010</v>
      </c>
      <c r="E145" s="53" t="s">
        <v>299</v>
      </c>
      <c r="F145" s="65">
        <v>4.8840000000000003</v>
      </c>
      <c r="G145" s="65">
        <v>3.5095999999999998</v>
      </c>
      <c r="H145" s="65">
        <v>2.6796000000000002</v>
      </c>
      <c r="I145" s="65">
        <v>83.993499999999997</v>
      </c>
      <c r="J145" s="65">
        <v>3.2599999999999997E-2</v>
      </c>
      <c r="K145" s="65">
        <v>428.09309999999999</v>
      </c>
      <c r="L145" s="65">
        <v>505.36040000000003</v>
      </c>
      <c r="M145" s="65">
        <v>0.60199999999999998</v>
      </c>
      <c r="N145" s="55"/>
      <c r="O145" s="55">
        <v>1</v>
      </c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 t="s">
        <v>367</v>
      </c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</row>
    <row r="146" spans="2:49" x14ac:dyDescent="0.2">
      <c r="B146" s="63">
        <v>0</v>
      </c>
      <c r="C146" s="18">
        <v>3014</v>
      </c>
      <c r="D146" s="14">
        <v>10270</v>
      </c>
      <c r="E146" s="14" t="s">
        <v>161</v>
      </c>
      <c r="F146" s="45">
        <v>5.0945</v>
      </c>
      <c r="G146" s="45">
        <v>3.3115000000000001</v>
      </c>
      <c r="H146" s="45">
        <v>3.6514000000000002</v>
      </c>
      <c r="I146" s="45">
        <v>83.993499999999997</v>
      </c>
      <c r="J146" s="45">
        <v>4.9799999999999997E-2</v>
      </c>
      <c r="K146" s="45">
        <v>476.9246</v>
      </c>
      <c r="L146" s="45">
        <v>469.00979999999998</v>
      </c>
      <c r="M146" s="45">
        <v>0.56440000000000001</v>
      </c>
      <c r="N146" s="16"/>
      <c r="O146" s="16">
        <v>1</v>
      </c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>
        <v>3</v>
      </c>
      <c r="AG146" s="16">
        <v>2</v>
      </c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</row>
    <row r="147" spans="2:49" x14ac:dyDescent="0.2">
      <c r="B147" s="63">
        <v>0</v>
      </c>
      <c r="C147" s="18">
        <v>3014</v>
      </c>
      <c r="D147" s="14">
        <v>11010</v>
      </c>
      <c r="E147" s="14" t="s">
        <v>164</v>
      </c>
      <c r="F147" s="45">
        <v>4.7115</v>
      </c>
      <c r="G147" s="45">
        <v>3.1431</v>
      </c>
      <c r="H147" s="45">
        <v>3.9253999999999998</v>
      </c>
      <c r="I147" s="45">
        <v>83.993499999999997</v>
      </c>
      <c r="J147" s="45">
        <v>3.3799999999999997E-2</v>
      </c>
      <c r="K147" s="45">
        <v>543.5806</v>
      </c>
      <c r="L147" s="45">
        <v>480.75740000000002</v>
      </c>
      <c r="M147" s="45">
        <v>0.55579999999999996</v>
      </c>
      <c r="N147" s="16"/>
      <c r="O147" s="16">
        <v>1</v>
      </c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>
        <v>3</v>
      </c>
      <c r="AG147" s="16">
        <v>2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</row>
    <row r="148" spans="2:49" x14ac:dyDescent="0.2">
      <c r="B148" s="63">
        <v>0</v>
      </c>
      <c r="C148" s="18">
        <v>3014</v>
      </c>
      <c r="D148" s="14">
        <v>9014020</v>
      </c>
      <c r="E148" s="14" t="s">
        <v>300</v>
      </c>
      <c r="F148" s="45">
        <v>4.9344999999999999</v>
      </c>
      <c r="G148" s="45">
        <v>3.1717</v>
      </c>
      <c r="H148" s="45">
        <v>3.6623000000000001</v>
      </c>
      <c r="I148" s="45">
        <v>83.881100000000004</v>
      </c>
      <c r="J148" s="45">
        <v>3.0099999999999998E-2</v>
      </c>
      <c r="K148" s="45">
        <v>522.92439999999999</v>
      </c>
      <c r="L148" s="45">
        <v>453.13639999999998</v>
      </c>
      <c r="M148" s="45">
        <v>0.64600000000000002</v>
      </c>
      <c r="N148" s="16"/>
      <c r="O148" s="16">
        <v>1</v>
      </c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>
        <v>234</v>
      </c>
      <c r="AG148" s="16"/>
      <c r="AH148" s="16"/>
      <c r="AI148" s="16"/>
      <c r="AJ148" s="16">
        <v>5</v>
      </c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</row>
    <row r="149" spans="2:49" ht="13.5" thickBot="1" x14ac:dyDescent="0.25">
      <c r="B149" s="63">
        <v>0</v>
      </c>
      <c r="C149" s="23">
        <v>3014</v>
      </c>
      <c r="D149" s="19">
        <v>90110186</v>
      </c>
      <c r="E149" s="19" t="s">
        <v>146</v>
      </c>
      <c r="F149" s="46">
        <v>4.7201000000000004</v>
      </c>
      <c r="G149" s="46">
        <v>3.3405999999999998</v>
      </c>
      <c r="H149" s="46">
        <v>3.1709999999999998</v>
      </c>
      <c r="I149" s="46">
        <v>83.993499999999997</v>
      </c>
      <c r="J149" s="46">
        <v>3.1399999999999997E-2</v>
      </c>
      <c r="K149" s="46">
        <v>485.1044</v>
      </c>
      <c r="L149" s="46">
        <v>500.42259999999999</v>
      </c>
      <c r="M149" s="46">
        <v>0.58420000000000005</v>
      </c>
      <c r="N149" s="21"/>
      <c r="O149" s="21">
        <v>1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>
        <v>2</v>
      </c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</row>
    <row r="150" spans="2:49" x14ac:dyDescent="0.2">
      <c r="B150" s="63">
        <v>1</v>
      </c>
      <c r="C150" s="57">
        <v>3015</v>
      </c>
      <c r="D150" s="53">
        <v>9024010</v>
      </c>
      <c r="E150" s="53" t="s">
        <v>299</v>
      </c>
      <c r="F150" s="65">
        <v>4.5259</v>
      </c>
      <c r="G150" s="65">
        <v>3.0729000000000002</v>
      </c>
      <c r="H150" s="65">
        <v>4.0395000000000003</v>
      </c>
      <c r="I150" s="65">
        <v>102.4713</v>
      </c>
      <c r="J150" s="65">
        <v>3.1600000000000003E-2</v>
      </c>
      <c r="K150" s="65">
        <v>746.78240000000005</v>
      </c>
      <c r="L150" s="65">
        <v>426.65649999999999</v>
      </c>
      <c r="M150" s="65">
        <v>0.46710000000000002</v>
      </c>
      <c r="N150" s="55"/>
      <c r="O150" s="55">
        <v>1</v>
      </c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>
        <v>4</v>
      </c>
      <c r="AG150" s="55">
        <v>23</v>
      </c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</row>
    <row r="151" spans="2:49" x14ac:dyDescent="0.2">
      <c r="B151" s="63">
        <v>0</v>
      </c>
      <c r="C151" s="18">
        <v>3015</v>
      </c>
      <c r="D151" s="14">
        <v>8070</v>
      </c>
      <c r="E151" s="14" t="s">
        <v>112</v>
      </c>
      <c r="F151" s="45">
        <v>4.1067</v>
      </c>
      <c r="G151" s="45">
        <v>3.1358999999999999</v>
      </c>
      <c r="H151" s="45">
        <v>3.8466</v>
      </c>
      <c r="I151" s="45">
        <v>101.23050000000001</v>
      </c>
      <c r="J151" s="45">
        <v>3.1699999999999999E-2</v>
      </c>
      <c r="K151" s="45">
        <v>673.80899999999997</v>
      </c>
      <c r="L151" s="45">
        <v>440.8263</v>
      </c>
      <c r="M151" s="45">
        <v>0.50819999999999999</v>
      </c>
      <c r="N151" s="16">
        <v>2</v>
      </c>
      <c r="O151" s="16">
        <v>1</v>
      </c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>
        <v>34</v>
      </c>
      <c r="AG151" s="16"/>
      <c r="AH151" s="16"/>
      <c r="AI151" s="16"/>
      <c r="AJ151" s="16">
        <v>5</v>
      </c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</row>
    <row r="152" spans="2:49" x14ac:dyDescent="0.2">
      <c r="B152" s="63">
        <v>0</v>
      </c>
      <c r="C152" s="18">
        <v>3015</v>
      </c>
      <c r="D152" s="14">
        <v>10010</v>
      </c>
      <c r="E152" s="14" t="s">
        <v>120</v>
      </c>
      <c r="F152" s="45">
        <v>4.3662999999999998</v>
      </c>
      <c r="G152" s="45">
        <v>3.0026999999999999</v>
      </c>
      <c r="H152" s="45">
        <v>4.1536999999999997</v>
      </c>
      <c r="I152" s="45">
        <v>102.4713</v>
      </c>
      <c r="J152" s="45">
        <v>2.9499999999999998E-2</v>
      </c>
      <c r="K152" s="45">
        <v>774.5557</v>
      </c>
      <c r="L152" s="45">
        <v>431.55130000000003</v>
      </c>
      <c r="M152" s="45">
        <v>0.46360000000000001</v>
      </c>
      <c r="N152" s="16"/>
      <c r="O152" s="16">
        <v>12</v>
      </c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>
        <v>4</v>
      </c>
      <c r="AG152" s="16">
        <v>3</v>
      </c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</row>
    <row r="153" spans="2:49" x14ac:dyDescent="0.2">
      <c r="B153" s="63">
        <v>0</v>
      </c>
      <c r="C153" s="18">
        <v>3015</v>
      </c>
      <c r="D153" s="14">
        <v>10012</v>
      </c>
      <c r="E153" s="14" t="s">
        <v>121</v>
      </c>
      <c r="F153" s="45">
        <v>4.7446999999999999</v>
      </c>
      <c r="G153" s="45">
        <v>3.0026999999999999</v>
      </c>
      <c r="H153" s="45">
        <v>4.1536999999999997</v>
      </c>
      <c r="I153" s="45">
        <v>101.20529999999999</v>
      </c>
      <c r="J153" s="45">
        <v>2.9499999999999998E-2</v>
      </c>
      <c r="K153" s="45">
        <v>755.36419999999998</v>
      </c>
      <c r="L153" s="45">
        <v>389.2029</v>
      </c>
      <c r="M153" s="45">
        <v>0.54310000000000003</v>
      </c>
      <c r="N153" s="16"/>
      <c r="O153" s="16">
        <v>12</v>
      </c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>
        <v>4</v>
      </c>
      <c r="AG153" s="16">
        <v>3</v>
      </c>
      <c r="AH153" s="16"/>
      <c r="AI153" s="16"/>
      <c r="AJ153" s="16">
        <v>5</v>
      </c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</row>
    <row r="154" spans="2:49" x14ac:dyDescent="0.2">
      <c r="B154" s="63">
        <v>0</v>
      </c>
      <c r="C154" s="18">
        <v>3015</v>
      </c>
      <c r="D154" s="14">
        <v>10110</v>
      </c>
      <c r="E154" s="14" t="s">
        <v>135</v>
      </c>
      <c r="F154" s="45">
        <v>4.5346000000000002</v>
      </c>
      <c r="G154" s="45">
        <v>3.0729000000000002</v>
      </c>
      <c r="H154" s="45">
        <v>4.0395000000000003</v>
      </c>
      <c r="I154" s="45">
        <v>99.555700000000002</v>
      </c>
      <c r="J154" s="45">
        <v>3.1699999999999999E-2</v>
      </c>
      <c r="K154" s="45">
        <v>688.30619999999999</v>
      </c>
      <c r="L154" s="45">
        <v>446.32170000000002</v>
      </c>
      <c r="M154" s="45">
        <v>0.4955</v>
      </c>
      <c r="N154" s="16"/>
      <c r="O154" s="16">
        <v>1</v>
      </c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>
        <v>3</v>
      </c>
      <c r="AG154" s="16">
        <v>2</v>
      </c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</row>
    <row r="155" spans="2:49" x14ac:dyDescent="0.2">
      <c r="B155" s="63">
        <v>0</v>
      </c>
      <c r="C155" s="18">
        <v>3015</v>
      </c>
      <c r="D155" s="14">
        <v>10111</v>
      </c>
      <c r="E155" s="14" t="s">
        <v>136</v>
      </c>
      <c r="F155" s="45">
        <v>4.9215999999999998</v>
      </c>
      <c r="G155" s="45">
        <v>3.0729000000000002</v>
      </c>
      <c r="H155" s="45">
        <v>4.0395000000000003</v>
      </c>
      <c r="I155" s="45">
        <v>92.746300000000005</v>
      </c>
      <c r="J155" s="45">
        <v>3.1600000000000003E-2</v>
      </c>
      <c r="K155" s="45">
        <v>610.6386</v>
      </c>
      <c r="L155" s="45">
        <v>423.63850000000002</v>
      </c>
      <c r="M155" s="45">
        <v>0.60350000000000004</v>
      </c>
      <c r="N155" s="16"/>
      <c r="O155" s="16">
        <v>1</v>
      </c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>
        <v>3</v>
      </c>
      <c r="AG155" s="16">
        <v>2</v>
      </c>
      <c r="AH155" s="16"/>
      <c r="AI155" s="16"/>
      <c r="AJ155" s="16">
        <v>4</v>
      </c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</row>
    <row r="156" spans="2:49" x14ac:dyDescent="0.2">
      <c r="B156" s="63">
        <v>0</v>
      </c>
      <c r="C156" s="18">
        <v>3015</v>
      </c>
      <c r="D156" s="14">
        <v>10211</v>
      </c>
      <c r="E156" s="14" t="s">
        <v>152</v>
      </c>
      <c r="F156" s="45">
        <v>4.8365</v>
      </c>
      <c r="G156" s="45">
        <v>3.2132999999999998</v>
      </c>
      <c r="H156" s="45">
        <v>3.8113000000000001</v>
      </c>
      <c r="I156" s="45">
        <v>102.7933</v>
      </c>
      <c r="J156" s="45">
        <v>3.9100000000000003E-2</v>
      </c>
      <c r="K156" s="45">
        <v>749.71190000000001</v>
      </c>
      <c r="L156" s="45">
        <v>397.20159999999998</v>
      </c>
      <c r="M156" s="45">
        <v>0.44590000000000002</v>
      </c>
      <c r="N156" s="16"/>
      <c r="O156" s="16">
        <v>1</v>
      </c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>
        <v>4</v>
      </c>
      <c r="AG156" s="16">
        <v>23</v>
      </c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</row>
    <row r="157" spans="2:49" x14ac:dyDescent="0.2">
      <c r="B157" s="63">
        <v>0</v>
      </c>
      <c r="C157" s="18">
        <v>3015</v>
      </c>
      <c r="D157" s="14">
        <v>9014010</v>
      </c>
      <c r="E157" s="14" t="s">
        <v>299</v>
      </c>
      <c r="F157" s="45">
        <v>4.5259</v>
      </c>
      <c r="G157" s="45">
        <v>3.0729000000000002</v>
      </c>
      <c r="H157" s="45">
        <v>4.0395000000000003</v>
      </c>
      <c r="I157" s="45">
        <v>102.4713</v>
      </c>
      <c r="J157" s="45">
        <v>3.1600000000000003E-2</v>
      </c>
      <c r="K157" s="45">
        <v>746.78240000000005</v>
      </c>
      <c r="L157" s="45">
        <v>426.65649999999999</v>
      </c>
      <c r="M157" s="45">
        <v>0.46710000000000002</v>
      </c>
      <c r="N157" s="16"/>
      <c r="O157" s="16">
        <v>1</v>
      </c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>
        <v>4</v>
      </c>
      <c r="AG157" s="16">
        <v>23</v>
      </c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</row>
    <row r="158" spans="2:49" ht="13.5" thickBot="1" x14ac:dyDescent="0.25">
      <c r="B158" s="63">
        <v>0</v>
      </c>
      <c r="C158" s="23">
        <v>3015</v>
      </c>
      <c r="D158" s="19">
        <v>90111050</v>
      </c>
      <c r="E158" s="19" t="s">
        <v>310</v>
      </c>
      <c r="F158" s="46">
        <v>4.5388999999999999</v>
      </c>
      <c r="G158" s="46">
        <v>3.0729000000000002</v>
      </c>
      <c r="H158" s="46">
        <v>4.0395000000000003</v>
      </c>
      <c r="I158" s="46">
        <v>96.767700000000005</v>
      </c>
      <c r="J158" s="46">
        <v>3.1699999999999999E-2</v>
      </c>
      <c r="K158" s="46">
        <v>659.06809999999996</v>
      </c>
      <c r="L158" s="46">
        <v>456.15429999999998</v>
      </c>
      <c r="M158" s="46">
        <v>0.50970000000000004</v>
      </c>
      <c r="N158" s="21"/>
      <c r="O158" s="21">
        <v>1</v>
      </c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>
        <v>3</v>
      </c>
      <c r="AG158" s="21">
        <v>2</v>
      </c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</row>
    <row r="159" spans="2:49" x14ac:dyDescent="0.2">
      <c r="B159" s="63">
        <v>1</v>
      </c>
      <c r="C159" s="57">
        <v>3016</v>
      </c>
      <c r="D159" s="53">
        <v>10040</v>
      </c>
      <c r="E159" s="53" t="s">
        <v>125</v>
      </c>
      <c r="F159" s="65">
        <v>7.0387000000000004</v>
      </c>
      <c r="G159" s="65">
        <v>3.9140000000000001</v>
      </c>
      <c r="H159" s="65">
        <v>4.2257999999999996</v>
      </c>
      <c r="I159" s="65">
        <v>111.2818</v>
      </c>
      <c r="J159" s="65">
        <v>0.28670000000000001</v>
      </c>
      <c r="K159" s="65">
        <v>682.11969999999997</v>
      </c>
      <c r="L159" s="65">
        <v>290.89960000000002</v>
      </c>
      <c r="M159" s="65">
        <v>0.50770000000000004</v>
      </c>
      <c r="N159" s="55"/>
      <c r="O159" s="55"/>
      <c r="P159" s="55">
        <v>12</v>
      </c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>
        <v>4</v>
      </c>
      <c r="AH159" s="55">
        <v>3</v>
      </c>
      <c r="AI159" s="55"/>
      <c r="AJ159" s="55">
        <v>5</v>
      </c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</row>
    <row r="160" spans="2:49" x14ac:dyDescent="0.2">
      <c r="B160" s="63">
        <v>0</v>
      </c>
      <c r="C160" s="18">
        <v>3016</v>
      </c>
      <c r="D160" s="14">
        <v>4015</v>
      </c>
      <c r="E160" s="14" t="s">
        <v>79</v>
      </c>
      <c r="F160" s="45">
        <v>5.5359999999999996</v>
      </c>
      <c r="G160" s="45">
        <v>3.8323</v>
      </c>
      <c r="H160" s="45">
        <v>4.0995999999999997</v>
      </c>
      <c r="I160" s="45">
        <v>102.4713</v>
      </c>
      <c r="J160" s="45">
        <v>0.22950000000000001</v>
      </c>
      <c r="K160" s="45">
        <v>645.62139999999999</v>
      </c>
      <c r="L160" s="45">
        <v>404.58420000000001</v>
      </c>
      <c r="M160" s="45">
        <v>0.48430000000000001</v>
      </c>
      <c r="N160" s="16"/>
      <c r="O160" s="16"/>
      <c r="P160" s="16">
        <v>1</v>
      </c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>
        <v>4</v>
      </c>
      <c r="AG160" s="16">
        <v>23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</row>
    <row r="161" spans="2:49" x14ac:dyDescent="0.2">
      <c r="B161" s="63">
        <v>0</v>
      </c>
      <c r="C161" s="18">
        <v>3016</v>
      </c>
      <c r="D161" s="14">
        <v>10140</v>
      </c>
      <c r="E161" s="14" t="s">
        <v>141</v>
      </c>
      <c r="F161" s="45">
        <v>6.7119</v>
      </c>
      <c r="G161" s="45">
        <v>3.8237000000000001</v>
      </c>
      <c r="H161" s="45">
        <v>3.9074</v>
      </c>
      <c r="I161" s="45">
        <v>96.683300000000003</v>
      </c>
      <c r="J161" s="45">
        <v>0.23019999999999999</v>
      </c>
      <c r="K161" s="45">
        <v>608.47190000000001</v>
      </c>
      <c r="L161" s="45">
        <v>307.92779999999999</v>
      </c>
      <c r="M161" s="45">
        <v>0.60299999999999998</v>
      </c>
      <c r="N161" s="16"/>
      <c r="O161" s="16"/>
      <c r="P161" s="16">
        <v>1</v>
      </c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>
        <v>3</v>
      </c>
      <c r="AH161" s="16">
        <v>2</v>
      </c>
      <c r="AI161" s="16"/>
      <c r="AJ161" s="16">
        <v>4</v>
      </c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</row>
    <row r="162" spans="2:49" x14ac:dyDescent="0.2">
      <c r="B162" s="63">
        <v>0</v>
      </c>
      <c r="C162" s="18">
        <v>3016</v>
      </c>
      <c r="D162" s="14">
        <v>10210</v>
      </c>
      <c r="E162" s="14" t="s">
        <v>151</v>
      </c>
      <c r="F162" s="45">
        <v>6.7176999999999998</v>
      </c>
      <c r="G162" s="45">
        <v>3.6431</v>
      </c>
      <c r="H162" s="45">
        <v>3.2707000000000002</v>
      </c>
      <c r="I162" s="45">
        <v>113.2152</v>
      </c>
      <c r="J162" s="45">
        <v>0.23780000000000001</v>
      </c>
      <c r="K162" s="45">
        <v>657.47450000000003</v>
      </c>
      <c r="L162" s="45">
        <v>329.67009999999999</v>
      </c>
      <c r="M162" s="45">
        <v>0.43330000000000002</v>
      </c>
      <c r="N162" s="16"/>
      <c r="O162" s="16"/>
      <c r="P162" s="16">
        <v>1</v>
      </c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>
        <v>4</v>
      </c>
      <c r="AG162" s="16">
        <v>3</v>
      </c>
      <c r="AH162" s="16">
        <v>2</v>
      </c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</row>
    <row r="163" spans="2:49" x14ac:dyDescent="0.2">
      <c r="B163" s="63">
        <v>0</v>
      </c>
      <c r="C163" s="18">
        <v>3016</v>
      </c>
      <c r="D163" s="14">
        <v>10281</v>
      </c>
      <c r="E163" s="14" t="s">
        <v>162</v>
      </c>
      <c r="F163" s="45">
        <v>7.6924000000000001</v>
      </c>
      <c r="G163" s="45">
        <v>3.7334000000000001</v>
      </c>
      <c r="H163" s="45">
        <v>3.5891000000000002</v>
      </c>
      <c r="I163" s="45">
        <v>112.42400000000001</v>
      </c>
      <c r="J163" s="45">
        <v>0.26</v>
      </c>
      <c r="K163" s="45">
        <v>582.18430000000001</v>
      </c>
      <c r="L163" s="45">
        <v>281.39159999999998</v>
      </c>
      <c r="M163" s="45">
        <v>0.52729999999999999</v>
      </c>
      <c r="N163" s="16"/>
      <c r="O163" s="16"/>
      <c r="P163" s="16">
        <v>1</v>
      </c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>
        <v>4</v>
      </c>
      <c r="AH163" s="16">
        <v>23</v>
      </c>
      <c r="AI163" s="16"/>
      <c r="AJ163" s="16">
        <v>5</v>
      </c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</row>
    <row r="164" spans="2:49" ht="13.5" thickBot="1" x14ac:dyDescent="0.25">
      <c r="B164" s="63">
        <v>0</v>
      </c>
      <c r="C164" s="23">
        <v>3016</v>
      </c>
      <c r="D164" s="19">
        <v>90310030</v>
      </c>
      <c r="E164" s="19" t="s">
        <v>307</v>
      </c>
      <c r="F164" s="46">
        <v>7.1130000000000004</v>
      </c>
      <c r="G164" s="46">
        <v>3.6431</v>
      </c>
      <c r="H164" s="46">
        <v>3.2707000000000002</v>
      </c>
      <c r="I164" s="46">
        <v>111.4345</v>
      </c>
      <c r="J164" s="46">
        <v>0.25900000000000001</v>
      </c>
      <c r="K164" s="46">
        <v>439.61950000000002</v>
      </c>
      <c r="L164" s="46">
        <v>384.3922</v>
      </c>
      <c r="M164" s="46">
        <v>0.5282</v>
      </c>
      <c r="N164" s="21"/>
      <c r="O164" s="21"/>
      <c r="P164" s="21">
        <v>1</v>
      </c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>
        <v>4</v>
      </c>
      <c r="AG164" s="21"/>
      <c r="AH164" s="21">
        <v>23</v>
      </c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</row>
    <row r="165" spans="2:49" ht="13.5" thickBot="1" x14ac:dyDescent="0.25">
      <c r="B165" s="63">
        <v>1</v>
      </c>
      <c r="C165" s="41">
        <v>3017</v>
      </c>
      <c r="D165" s="39">
        <v>10100</v>
      </c>
      <c r="E165" s="39" t="s">
        <v>134</v>
      </c>
      <c r="F165" s="44">
        <v>19.262799999999999</v>
      </c>
      <c r="G165" s="44">
        <v>1.8386</v>
      </c>
      <c r="H165" s="44">
        <v>0.73719999999999997</v>
      </c>
      <c r="I165" s="44">
        <v>58.941400000000002</v>
      </c>
      <c r="J165" s="44">
        <v>1.17E-2</v>
      </c>
      <c r="K165" s="44">
        <v>1002.3325</v>
      </c>
      <c r="L165" s="44">
        <v>287.12580000000003</v>
      </c>
      <c r="M165" s="44">
        <v>0.66279999999999994</v>
      </c>
      <c r="N165" s="40"/>
      <c r="O165" s="40"/>
      <c r="P165" s="40"/>
      <c r="Q165" s="40"/>
      <c r="R165" s="40">
        <v>1</v>
      </c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>
        <v>23</v>
      </c>
      <c r="AK165" s="40"/>
      <c r="AL165" s="40"/>
      <c r="AM165" s="40"/>
      <c r="AN165" s="40"/>
      <c r="AO165" s="40">
        <v>4</v>
      </c>
      <c r="AP165" s="40"/>
      <c r="AQ165" s="40"/>
      <c r="AR165" s="40"/>
      <c r="AS165" s="40"/>
      <c r="AT165" s="40"/>
      <c r="AU165" s="40"/>
      <c r="AV165" s="40"/>
      <c r="AW165" s="40"/>
    </row>
    <row r="166" spans="2:49" x14ac:dyDescent="0.2">
      <c r="B166" s="63">
        <v>1</v>
      </c>
      <c r="C166" s="57">
        <v>3018</v>
      </c>
      <c r="D166" s="53">
        <v>8101</v>
      </c>
      <c r="E166" s="53" t="s">
        <v>115</v>
      </c>
      <c r="F166" s="65">
        <v>17.163599999999999</v>
      </c>
      <c r="G166" s="65">
        <v>3.9140000000000001</v>
      </c>
      <c r="H166" s="65">
        <v>4.2257999999999996</v>
      </c>
      <c r="I166" s="65">
        <v>146.6174</v>
      </c>
      <c r="J166" s="65">
        <v>0.33119999999999999</v>
      </c>
      <c r="K166" s="65">
        <v>1099.3063</v>
      </c>
      <c r="L166" s="65">
        <v>265.71800000000002</v>
      </c>
      <c r="M166" s="65">
        <v>0.34689999999999999</v>
      </c>
      <c r="N166" s="55"/>
      <c r="O166" s="55"/>
      <c r="P166" s="55">
        <v>123</v>
      </c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>
        <v>4</v>
      </c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>
        <v>5</v>
      </c>
      <c r="AT166" s="55"/>
      <c r="AU166" s="55"/>
      <c r="AV166" s="55"/>
      <c r="AW166" s="55"/>
    </row>
    <row r="167" spans="2:49" ht="13.5" thickBot="1" x14ac:dyDescent="0.25">
      <c r="B167" s="63">
        <v>0</v>
      </c>
      <c r="C167" s="23">
        <v>3018</v>
      </c>
      <c r="D167" s="19">
        <v>8041</v>
      </c>
      <c r="E167" s="19" t="s">
        <v>108</v>
      </c>
      <c r="F167" s="46">
        <v>13.823600000000001</v>
      </c>
      <c r="G167" s="46">
        <v>3.9140000000000001</v>
      </c>
      <c r="H167" s="46">
        <v>4.2257999999999996</v>
      </c>
      <c r="I167" s="46">
        <v>144.5889</v>
      </c>
      <c r="J167" s="46">
        <v>0.33839999999999998</v>
      </c>
      <c r="K167" s="46">
        <v>1055.2819999999999</v>
      </c>
      <c r="L167" s="46">
        <v>270.48430000000002</v>
      </c>
      <c r="M167" s="46">
        <v>0.34510000000000002</v>
      </c>
      <c r="N167" s="21"/>
      <c r="O167" s="21"/>
      <c r="P167" s="21">
        <v>123</v>
      </c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>
        <v>4</v>
      </c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>
        <v>5</v>
      </c>
      <c r="AT167" s="21"/>
      <c r="AU167" s="21"/>
      <c r="AV167" s="21"/>
      <c r="AW167" s="21"/>
    </row>
    <row r="168" spans="2:49" x14ac:dyDescent="0.2">
      <c r="B168" s="63">
        <v>1</v>
      </c>
      <c r="C168" s="57">
        <v>3019</v>
      </c>
      <c r="D168" s="53">
        <v>10240</v>
      </c>
      <c r="E168" s="53" t="s">
        <v>156</v>
      </c>
      <c r="F168" s="65">
        <v>5.2991999999999999</v>
      </c>
      <c r="G168" s="65">
        <v>3.9733999999999998</v>
      </c>
      <c r="H168" s="65">
        <v>1.4266000000000001</v>
      </c>
      <c r="I168" s="65">
        <v>83.993499999999997</v>
      </c>
      <c r="J168" s="65">
        <v>3.5799999999999998E-2</v>
      </c>
      <c r="K168" s="65">
        <v>274.01350000000002</v>
      </c>
      <c r="L168" s="65">
        <v>516.15560000000005</v>
      </c>
      <c r="M168" s="65">
        <v>0.64339999999999997</v>
      </c>
      <c r="N168" s="55">
        <v>1</v>
      </c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>
        <v>234</v>
      </c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</row>
    <row r="169" spans="2:49" x14ac:dyDescent="0.2">
      <c r="B169" s="63">
        <v>0</v>
      </c>
      <c r="C169" s="18">
        <v>3019</v>
      </c>
      <c r="D169" s="14">
        <v>4140</v>
      </c>
      <c r="E169" s="14" t="s">
        <v>93</v>
      </c>
      <c r="F169" s="45">
        <v>5.2736000000000001</v>
      </c>
      <c r="G169" s="45">
        <v>3.9590999999999998</v>
      </c>
      <c r="H169" s="45">
        <v>1.5003</v>
      </c>
      <c r="I169" s="45">
        <v>83.993499999999997</v>
      </c>
      <c r="J169" s="45">
        <v>3.9699999999999999E-2</v>
      </c>
      <c r="K169" s="45">
        <v>279.6651</v>
      </c>
      <c r="L169" s="45">
        <v>514.81629999999996</v>
      </c>
      <c r="M169" s="45">
        <v>0.63949999999999996</v>
      </c>
      <c r="N169" s="16">
        <v>1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 t="s">
        <v>367</v>
      </c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</row>
    <row r="170" spans="2:49" x14ac:dyDescent="0.2">
      <c r="B170" s="63">
        <v>0</v>
      </c>
      <c r="C170" s="18">
        <v>3019</v>
      </c>
      <c r="D170" s="14">
        <v>4150</v>
      </c>
      <c r="E170" s="14" t="s">
        <v>94</v>
      </c>
      <c r="F170" s="45">
        <v>5.7781000000000002</v>
      </c>
      <c r="G170" s="45">
        <v>3.9590999999999998</v>
      </c>
      <c r="H170" s="45">
        <v>1.5003</v>
      </c>
      <c r="I170" s="45">
        <v>83.559100000000001</v>
      </c>
      <c r="J170" s="45">
        <v>3.9300000000000002E-2</v>
      </c>
      <c r="K170" s="45">
        <v>254.07650000000001</v>
      </c>
      <c r="L170" s="45">
        <v>458.35169999999999</v>
      </c>
      <c r="M170" s="45">
        <v>0.74560000000000004</v>
      </c>
      <c r="N170" s="16">
        <v>1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 t="s">
        <v>367</v>
      </c>
      <c r="AG170" s="16"/>
      <c r="AH170" s="16"/>
      <c r="AI170" s="16"/>
      <c r="AJ170" s="16">
        <v>6</v>
      </c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</row>
    <row r="171" spans="2:49" x14ac:dyDescent="0.2">
      <c r="B171" s="63">
        <v>0</v>
      </c>
      <c r="C171" s="18">
        <v>3019</v>
      </c>
      <c r="D171" s="14">
        <v>10182</v>
      </c>
      <c r="E171" s="14" t="s">
        <v>145</v>
      </c>
      <c r="F171" s="45">
        <v>5.5259</v>
      </c>
      <c r="G171" s="45">
        <v>3.9590999999999998</v>
      </c>
      <c r="H171" s="45">
        <v>1.5003</v>
      </c>
      <c r="I171" s="45">
        <v>83.959699999999998</v>
      </c>
      <c r="J171" s="45">
        <v>3.9699999999999999E-2</v>
      </c>
      <c r="K171" s="45">
        <v>266.87079999999997</v>
      </c>
      <c r="L171" s="45">
        <v>486.584</v>
      </c>
      <c r="M171" s="45">
        <v>0.69259999999999999</v>
      </c>
      <c r="N171" s="16">
        <v>1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>
        <v>23</v>
      </c>
      <c r="AG171" s="16"/>
      <c r="AH171" s="16"/>
      <c r="AI171" s="16"/>
      <c r="AJ171" s="16">
        <v>4</v>
      </c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</row>
    <row r="172" spans="2:49" x14ac:dyDescent="0.2">
      <c r="B172" s="63">
        <v>0</v>
      </c>
      <c r="C172" s="18">
        <v>3019</v>
      </c>
      <c r="D172" s="14">
        <v>10186</v>
      </c>
      <c r="E172" s="14" t="s">
        <v>146</v>
      </c>
      <c r="F172" s="45">
        <v>5.2736000000000001</v>
      </c>
      <c r="G172" s="45">
        <v>3.9590999999999998</v>
      </c>
      <c r="H172" s="45">
        <v>1.5003</v>
      </c>
      <c r="I172" s="45">
        <v>83.993499999999997</v>
      </c>
      <c r="J172" s="45">
        <v>3.9699999999999999E-2</v>
      </c>
      <c r="K172" s="45">
        <v>279.6651</v>
      </c>
      <c r="L172" s="45">
        <v>514.81629999999996</v>
      </c>
      <c r="M172" s="45">
        <v>0.63949999999999996</v>
      </c>
      <c r="N172" s="16">
        <v>1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>
        <v>23</v>
      </c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</row>
    <row r="173" spans="2:49" x14ac:dyDescent="0.2">
      <c r="B173" s="63">
        <v>0</v>
      </c>
      <c r="C173" s="18">
        <v>3019</v>
      </c>
      <c r="D173" s="14">
        <v>10241</v>
      </c>
      <c r="E173" s="14" t="s">
        <v>157</v>
      </c>
      <c r="F173" s="45">
        <v>5.2991999999999999</v>
      </c>
      <c r="G173" s="45">
        <v>3.9733999999999998</v>
      </c>
      <c r="H173" s="45">
        <v>1.4266000000000001</v>
      </c>
      <c r="I173" s="45">
        <v>83.993499999999997</v>
      </c>
      <c r="J173" s="45">
        <v>3.5799999999999998E-2</v>
      </c>
      <c r="K173" s="45">
        <v>274.01350000000002</v>
      </c>
      <c r="L173" s="45">
        <v>516.15560000000005</v>
      </c>
      <c r="M173" s="45">
        <v>0.64339999999999997</v>
      </c>
      <c r="N173" s="16">
        <v>1</v>
      </c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 t="s">
        <v>368</v>
      </c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</row>
    <row r="174" spans="2:49" x14ac:dyDescent="0.2">
      <c r="B174" s="63">
        <v>0</v>
      </c>
      <c r="C174" s="18">
        <v>3019</v>
      </c>
      <c r="D174" s="14">
        <v>10250</v>
      </c>
      <c r="E174" s="14" t="s">
        <v>158</v>
      </c>
      <c r="F174" s="45">
        <v>5.6775000000000002</v>
      </c>
      <c r="G174" s="45">
        <v>3.9733999999999998</v>
      </c>
      <c r="H174" s="45">
        <v>1.4266000000000001</v>
      </c>
      <c r="I174" s="45">
        <v>83.881100000000004</v>
      </c>
      <c r="J174" s="45">
        <v>3.5700000000000003E-2</v>
      </c>
      <c r="K174" s="45">
        <v>254.82210000000001</v>
      </c>
      <c r="L174" s="45">
        <v>473.80720000000002</v>
      </c>
      <c r="M174" s="45">
        <v>0.72299999999999998</v>
      </c>
      <c r="N174" s="16">
        <v>1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>
        <v>234</v>
      </c>
      <c r="AG174" s="16"/>
      <c r="AH174" s="16"/>
      <c r="AI174" s="16"/>
      <c r="AJ174" s="16">
        <v>5</v>
      </c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</row>
    <row r="175" spans="2:49" x14ac:dyDescent="0.2">
      <c r="B175" s="63">
        <v>0</v>
      </c>
      <c r="C175" s="18">
        <v>3019</v>
      </c>
      <c r="D175" s="14">
        <v>10251</v>
      </c>
      <c r="E175" s="14" t="s">
        <v>159</v>
      </c>
      <c r="F175" s="45">
        <v>6.0298999999999996</v>
      </c>
      <c r="G175" s="45">
        <v>3.9733999999999998</v>
      </c>
      <c r="H175" s="45">
        <v>1.4266000000000001</v>
      </c>
      <c r="I175" s="45">
        <v>87.527500000000003</v>
      </c>
      <c r="J175" s="45">
        <v>3.4200000000000001E-2</v>
      </c>
      <c r="K175" s="45">
        <v>411.0591</v>
      </c>
      <c r="L175" s="45">
        <v>372.4631</v>
      </c>
      <c r="M175" s="45">
        <v>0.71740000000000004</v>
      </c>
      <c r="N175" s="16">
        <v>1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>
        <v>234</v>
      </c>
      <c r="AG175" s="16">
        <v>56</v>
      </c>
      <c r="AH175" s="16"/>
      <c r="AI175" s="16"/>
      <c r="AJ175" s="16">
        <v>78</v>
      </c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</row>
    <row r="176" spans="2:49" x14ac:dyDescent="0.2">
      <c r="B176" s="63">
        <v>0</v>
      </c>
      <c r="C176" s="18">
        <v>3019</v>
      </c>
      <c r="D176" s="14">
        <v>11070</v>
      </c>
      <c r="E176" s="14" t="s">
        <v>173</v>
      </c>
      <c r="F176" s="45">
        <v>5.2864000000000004</v>
      </c>
      <c r="G176" s="45">
        <v>3.9662999999999999</v>
      </c>
      <c r="H176" s="45">
        <v>1.4634</v>
      </c>
      <c r="I176" s="45">
        <v>83.993499999999997</v>
      </c>
      <c r="J176" s="45">
        <v>3.7699999999999997E-2</v>
      </c>
      <c r="K176" s="45">
        <v>276.83929999999998</v>
      </c>
      <c r="L176" s="45">
        <v>515.48599999999999</v>
      </c>
      <c r="M176" s="45">
        <v>0.64149999999999996</v>
      </c>
      <c r="N176" s="16">
        <v>1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>
        <v>2</v>
      </c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</row>
    <row r="177" spans="2:49" x14ac:dyDescent="0.2">
      <c r="B177" s="63">
        <v>0</v>
      </c>
      <c r="C177" s="18">
        <v>3019</v>
      </c>
      <c r="D177" s="14">
        <v>11071</v>
      </c>
      <c r="E177" s="14" t="s">
        <v>174</v>
      </c>
      <c r="F177" s="45">
        <v>5.2864000000000004</v>
      </c>
      <c r="G177" s="45">
        <v>3.9662999999999999</v>
      </c>
      <c r="H177" s="45">
        <v>1.4634</v>
      </c>
      <c r="I177" s="45">
        <v>83.993499999999997</v>
      </c>
      <c r="J177" s="45">
        <v>3.7699999999999997E-2</v>
      </c>
      <c r="K177" s="45">
        <v>276.83929999999998</v>
      </c>
      <c r="L177" s="45">
        <v>515.48599999999999</v>
      </c>
      <c r="M177" s="45">
        <v>0.64149999999999996</v>
      </c>
      <c r="N177" s="16">
        <v>1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>
        <v>23</v>
      </c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</row>
    <row r="178" spans="2:49" x14ac:dyDescent="0.2">
      <c r="B178" s="63">
        <v>0</v>
      </c>
      <c r="C178" s="18">
        <v>3019</v>
      </c>
      <c r="D178" s="14">
        <v>9024020</v>
      </c>
      <c r="E178" s="14" t="s">
        <v>300</v>
      </c>
      <c r="F178" s="45">
        <v>5.4919000000000002</v>
      </c>
      <c r="G178" s="45">
        <v>3.7461000000000002</v>
      </c>
      <c r="H178" s="45">
        <v>1.9917</v>
      </c>
      <c r="I178" s="45">
        <v>83.881100000000004</v>
      </c>
      <c r="J178" s="45">
        <v>3.2500000000000001E-2</v>
      </c>
      <c r="K178" s="45">
        <v>329.0856</v>
      </c>
      <c r="L178" s="45">
        <v>469.92489999999998</v>
      </c>
      <c r="M178" s="45">
        <v>0.70640000000000003</v>
      </c>
      <c r="N178" s="16"/>
      <c r="O178" s="16">
        <v>1</v>
      </c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 t="s">
        <v>367</v>
      </c>
      <c r="AG178" s="16"/>
      <c r="AH178" s="16"/>
      <c r="AI178" s="16"/>
      <c r="AJ178" s="16">
        <v>6</v>
      </c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</row>
    <row r="179" spans="2:49" x14ac:dyDescent="0.2">
      <c r="B179" s="63">
        <v>0</v>
      </c>
      <c r="C179" s="18">
        <v>3019</v>
      </c>
      <c r="D179" s="14">
        <v>90210186</v>
      </c>
      <c r="E179" s="14" t="s">
        <v>146</v>
      </c>
      <c r="F179" s="45">
        <v>5.2736000000000001</v>
      </c>
      <c r="G179" s="45">
        <v>3.9590999999999998</v>
      </c>
      <c r="H179" s="45">
        <v>1.5003</v>
      </c>
      <c r="I179" s="45">
        <v>83.993499999999997</v>
      </c>
      <c r="J179" s="45">
        <v>3.9699999999999999E-2</v>
      </c>
      <c r="K179" s="45">
        <v>279.6651</v>
      </c>
      <c r="L179" s="45">
        <v>514.81629999999996</v>
      </c>
      <c r="M179" s="45">
        <v>0.63949999999999996</v>
      </c>
      <c r="N179" s="16">
        <v>1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>
        <v>23</v>
      </c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</row>
    <row r="180" spans="2:49" ht="13.5" thickBot="1" x14ac:dyDescent="0.25">
      <c r="B180" s="63">
        <v>0</v>
      </c>
      <c r="C180" s="23">
        <v>3019</v>
      </c>
      <c r="D180" s="19">
        <v>90211050</v>
      </c>
      <c r="E180" s="19" t="s">
        <v>310</v>
      </c>
      <c r="F180" s="46">
        <v>5.3120000000000003</v>
      </c>
      <c r="G180" s="46">
        <v>3.9805999999999999</v>
      </c>
      <c r="H180" s="46">
        <v>1.3896999999999999</v>
      </c>
      <c r="I180" s="46">
        <v>83.993499999999997</v>
      </c>
      <c r="J180" s="46">
        <v>3.4000000000000002E-2</v>
      </c>
      <c r="K180" s="46">
        <v>271.18779999999998</v>
      </c>
      <c r="L180" s="46">
        <v>516.82529999999997</v>
      </c>
      <c r="M180" s="46">
        <v>0.64539999999999997</v>
      </c>
      <c r="N180" s="21">
        <v>1</v>
      </c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>
        <v>23</v>
      </c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</row>
    <row r="181" spans="2:49" x14ac:dyDescent="0.2">
      <c r="B181" s="63">
        <v>1</v>
      </c>
      <c r="C181" s="57">
        <v>3020</v>
      </c>
      <c r="D181" s="53">
        <v>10061</v>
      </c>
      <c r="E181" s="53" t="s">
        <v>127</v>
      </c>
      <c r="F181" s="65">
        <v>18.728000000000002</v>
      </c>
      <c r="G181" s="65">
        <v>3.7334000000000001</v>
      </c>
      <c r="H181" s="65">
        <v>3.5891000000000002</v>
      </c>
      <c r="I181" s="65">
        <v>116.5038</v>
      </c>
      <c r="J181" s="65">
        <v>0.24249999999999999</v>
      </c>
      <c r="K181" s="65">
        <v>783.00760000000002</v>
      </c>
      <c r="L181" s="65">
        <v>236.929</v>
      </c>
      <c r="M181" s="65">
        <v>0.4017</v>
      </c>
      <c r="N181" s="55"/>
      <c r="O181" s="55"/>
      <c r="P181" s="55">
        <v>1</v>
      </c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>
        <v>234</v>
      </c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>
        <v>5</v>
      </c>
      <c r="AT181" s="55"/>
      <c r="AU181" s="55"/>
      <c r="AV181" s="55"/>
      <c r="AW181" s="55"/>
    </row>
    <row r="182" spans="2:49" x14ac:dyDescent="0.2">
      <c r="B182" s="63">
        <v>0</v>
      </c>
      <c r="C182" s="18">
        <v>3020</v>
      </c>
      <c r="D182" s="14">
        <v>4071</v>
      </c>
      <c r="E182" s="14" t="s">
        <v>86</v>
      </c>
      <c r="F182" s="45">
        <v>17.250900000000001</v>
      </c>
      <c r="G182" s="45">
        <v>3.7334000000000001</v>
      </c>
      <c r="H182" s="45">
        <v>3.5891000000000002</v>
      </c>
      <c r="I182" s="45">
        <v>108.97539999999999</v>
      </c>
      <c r="J182" s="45">
        <v>0.23269999999999999</v>
      </c>
      <c r="K182" s="45">
        <v>952.71400000000006</v>
      </c>
      <c r="L182" s="45">
        <v>254.02350000000001</v>
      </c>
      <c r="M182" s="45">
        <v>0.3629</v>
      </c>
      <c r="N182" s="16"/>
      <c r="O182" s="16"/>
      <c r="P182" s="16">
        <v>1</v>
      </c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>
        <v>4</v>
      </c>
      <c r="AH182" s="16">
        <v>23</v>
      </c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>
        <v>5</v>
      </c>
      <c r="AT182" s="16"/>
      <c r="AU182" s="16"/>
      <c r="AV182" s="16"/>
      <c r="AW182" s="16"/>
    </row>
    <row r="183" spans="2:49" x14ac:dyDescent="0.2">
      <c r="B183" s="63">
        <v>0</v>
      </c>
      <c r="C183" s="18">
        <v>3020</v>
      </c>
      <c r="D183" s="14">
        <v>4131</v>
      </c>
      <c r="E183" s="14" t="s">
        <v>92</v>
      </c>
      <c r="F183" s="45">
        <v>19.757999999999999</v>
      </c>
      <c r="G183" s="45">
        <v>3.9140000000000001</v>
      </c>
      <c r="H183" s="45">
        <v>4.2257999999999996</v>
      </c>
      <c r="I183" s="45">
        <v>125.37</v>
      </c>
      <c r="J183" s="45">
        <v>0.29010000000000002</v>
      </c>
      <c r="K183" s="45">
        <v>934.41470000000004</v>
      </c>
      <c r="L183" s="45">
        <v>246.32320000000001</v>
      </c>
      <c r="M183" s="45">
        <v>0.38019999999999998</v>
      </c>
      <c r="N183" s="16"/>
      <c r="O183" s="16"/>
      <c r="P183" s="16">
        <v>12</v>
      </c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>
        <v>34</v>
      </c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>
        <v>5</v>
      </c>
      <c r="AT183" s="16"/>
      <c r="AU183" s="16"/>
      <c r="AV183" s="16"/>
      <c r="AW183" s="16"/>
    </row>
    <row r="184" spans="2:49" x14ac:dyDescent="0.2">
      <c r="B184" s="63">
        <v>0</v>
      </c>
      <c r="C184" s="18">
        <v>3020</v>
      </c>
      <c r="D184" s="14">
        <v>10072</v>
      </c>
      <c r="E184" s="14" t="s">
        <v>130</v>
      </c>
      <c r="F184" s="45">
        <v>18.870200000000001</v>
      </c>
      <c r="G184" s="45">
        <v>3.6431</v>
      </c>
      <c r="H184" s="45">
        <v>3.2707000000000002</v>
      </c>
      <c r="I184" s="45">
        <v>116.50369999999999</v>
      </c>
      <c r="J184" s="45">
        <v>0.22819999999999999</v>
      </c>
      <c r="K184" s="45">
        <v>754.25319999999999</v>
      </c>
      <c r="L184" s="45">
        <v>234.31180000000001</v>
      </c>
      <c r="M184" s="45">
        <v>0.40660000000000002</v>
      </c>
      <c r="N184" s="16"/>
      <c r="O184" s="16"/>
      <c r="P184" s="16">
        <v>1</v>
      </c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>
        <v>23</v>
      </c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>
        <v>4</v>
      </c>
      <c r="AT184" s="16"/>
      <c r="AU184" s="16"/>
      <c r="AV184" s="16"/>
      <c r="AW184" s="16"/>
    </row>
    <row r="185" spans="2:49" x14ac:dyDescent="0.2">
      <c r="B185" s="63">
        <v>0</v>
      </c>
      <c r="C185" s="18">
        <v>3020</v>
      </c>
      <c r="D185" s="14">
        <v>10151</v>
      </c>
      <c r="E185" s="14" t="s">
        <v>143</v>
      </c>
      <c r="F185" s="45">
        <v>18.585799999999999</v>
      </c>
      <c r="G185" s="45">
        <v>3.8237000000000001</v>
      </c>
      <c r="H185" s="45">
        <v>3.9074</v>
      </c>
      <c r="I185" s="45">
        <v>116.5038</v>
      </c>
      <c r="J185" s="45">
        <v>0.25619999999999998</v>
      </c>
      <c r="K185" s="45">
        <v>811.76199999999994</v>
      </c>
      <c r="L185" s="45">
        <v>239.5462</v>
      </c>
      <c r="M185" s="45">
        <v>0.3967</v>
      </c>
      <c r="N185" s="16"/>
      <c r="O185" s="16"/>
      <c r="P185" s="16">
        <v>1</v>
      </c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>
        <v>23</v>
      </c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>
        <v>4</v>
      </c>
      <c r="AT185" s="16"/>
      <c r="AU185" s="16"/>
      <c r="AV185" s="16"/>
      <c r="AW185" s="16"/>
    </row>
    <row r="186" spans="2:49" x14ac:dyDescent="0.2">
      <c r="B186" s="63">
        <v>0</v>
      </c>
      <c r="C186" s="18">
        <v>3020</v>
      </c>
      <c r="D186" s="14">
        <v>10201</v>
      </c>
      <c r="E186" s="14" t="s">
        <v>150</v>
      </c>
      <c r="F186" s="45">
        <v>18.870200000000001</v>
      </c>
      <c r="G186" s="45">
        <v>3.6431</v>
      </c>
      <c r="H186" s="45">
        <v>3.2707000000000002</v>
      </c>
      <c r="I186" s="45">
        <v>116.50369999999999</v>
      </c>
      <c r="J186" s="45">
        <v>0.22819999999999999</v>
      </c>
      <c r="K186" s="45">
        <v>754.25319999999999</v>
      </c>
      <c r="L186" s="45">
        <v>234.31180000000001</v>
      </c>
      <c r="M186" s="45">
        <v>0.40660000000000002</v>
      </c>
      <c r="N186" s="16"/>
      <c r="O186" s="16"/>
      <c r="P186" s="16">
        <v>1</v>
      </c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>
        <v>2</v>
      </c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>
        <v>3</v>
      </c>
      <c r="AT186" s="16"/>
      <c r="AU186" s="16"/>
      <c r="AV186" s="16"/>
      <c r="AW186" s="16"/>
    </row>
    <row r="187" spans="2:49" ht="13.5" thickBot="1" x14ac:dyDescent="0.25">
      <c r="B187" s="63">
        <v>0</v>
      </c>
      <c r="C187" s="23">
        <v>3020</v>
      </c>
      <c r="D187" s="19">
        <v>11051</v>
      </c>
      <c r="E187" s="19" t="s">
        <v>170</v>
      </c>
      <c r="F187" s="46">
        <v>15.1152</v>
      </c>
      <c r="G187" s="46">
        <v>3.8237000000000001</v>
      </c>
      <c r="H187" s="46">
        <v>3.9074</v>
      </c>
      <c r="I187" s="46">
        <v>89.618899999999996</v>
      </c>
      <c r="J187" s="46">
        <v>0.18260000000000001</v>
      </c>
      <c r="K187" s="46">
        <v>959.66390000000001</v>
      </c>
      <c r="L187" s="46">
        <v>276.44880000000001</v>
      </c>
      <c r="M187" s="46">
        <v>0.42620000000000002</v>
      </c>
      <c r="N187" s="21"/>
      <c r="O187" s="21"/>
      <c r="P187" s="21">
        <v>1</v>
      </c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>
        <v>3</v>
      </c>
      <c r="AG187" s="21"/>
      <c r="AH187" s="21">
        <v>2</v>
      </c>
      <c r="AI187" s="21"/>
      <c r="AJ187" s="21"/>
      <c r="AK187" s="21"/>
      <c r="AL187" s="21"/>
      <c r="AM187" s="21"/>
      <c r="AN187" s="21">
        <v>4</v>
      </c>
      <c r="AO187" s="21"/>
      <c r="AP187" s="21"/>
      <c r="AQ187" s="21"/>
      <c r="AR187" s="21"/>
      <c r="AS187" s="21"/>
      <c r="AT187" s="21"/>
      <c r="AU187" s="21"/>
      <c r="AV187" s="21"/>
      <c r="AW187" s="21"/>
    </row>
    <row r="188" spans="2:49" x14ac:dyDescent="0.2">
      <c r="B188" s="63">
        <v>1</v>
      </c>
      <c r="C188" s="57">
        <v>3021</v>
      </c>
      <c r="D188" s="53">
        <v>90210030</v>
      </c>
      <c r="E188" s="53" t="s">
        <v>307</v>
      </c>
      <c r="F188" s="65">
        <v>6.6344000000000003</v>
      </c>
      <c r="G188" s="65">
        <v>3.9140000000000001</v>
      </c>
      <c r="H188" s="65">
        <v>4.2257999999999996</v>
      </c>
      <c r="I188" s="65">
        <v>114.21550000000001</v>
      </c>
      <c r="J188" s="65">
        <v>0.28339999999999999</v>
      </c>
      <c r="K188" s="65">
        <v>876.7396</v>
      </c>
      <c r="L188" s="65">
        <v>274.25229999999999</v>
      </c>
      <c r="M188" s="65">
        <v>0.34300000000000003</v>
      </c>
      <c r="N188" s="55"/>
      <c r="O188" s="55"/>
      <c r="P188" s="55">
        <v>12</v>
      </c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>
        <v>4</v>
      </c>
      <c r="AH188" s="55">
        <v>3</v>
      </c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</row>
    <row r="189" spans="2:49" x14ac:dyDescent="0.2">
      <c r="B189" s="63">
        <v>0</v>
      </c>
      <c r="C189" s="18">
        <v>3021</v>
      </c>
      <c r="D189" s="14">
        <v>3050</v>
      </c>
      <c r="E189" s="14" t="s">
        <v>76</v>
      </c>
      <c r="F189" s="45">
        <v>6.9039000000000001</v>
      </c>
      <c r="G189" s="45">
        <v>3.9140000000000001</v>
      </c>
      <c r="H189" s="45">
        <v>4.2257999999999996</v>
      </c>
      <c r="I189" s="45">
        <v>122.7169</v>
      </c>
      <c r="J189" s="45">
        <v>0.3125</v>
      </c>
      <c r="K189" s="45">
        <v>870.60860000000002</v>
      </c>
      <c r="L189" s="45">
        <v>273.07619999999997</v>
      </c>
      <c r="M189" s="45">
        <v>0.34749999999999998</v>
      </c>
      <c r="N189" s="16"/>
      <c r="O189" s="16"/>
      <c r="P189" s="16">
        <v>12</v>
      </c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>
        <v>5</v>
      </c>
      <c r="AH189" s="16">
        <v>34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</row>
    <row r="190" spans="2:49" x14ac:dyDescent="0.2">
      <c r="B190" s="63">
        <v>0</v>
      </c>
      <c r="C190" s="18">
        <v>3021</v>
      </c>
      <c r="D190" s="14">
        <v>3060</v>
      </c>
      <c r="E190" s="14" t="s">
        <v>77</v>
      </c>
      <c r="F190" s="45">
        <v>7.5575999999999999</v>
      </c>
      <c r="G190" s="45">
        <v>3.9140000000000001</v>
      </c>
      <c r="H190" s="45">
        <v>4.2257999999999996</v>
      </c>
      <c r="I190" s="45">
        <v>124.9406</v>
      </c>
      <c r="J190" s="45">
        <v>0.30980000000000002</v>
      </c>
      <c r="K190" s="45">
        <v>873.48490000000004</v>
      </c>
      <c r="L190" s="45">
        <v>260.51569999999998</v>
      </c>
      <c r="M190" s="45">
        <v>0.3538</v>
      </c>
      <c r="N190" s="16"/>
      <c r="O190" s="16"/>
      <c r="P190" s="16">
        <v>12</v>
      </c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>
        <v>345</v>
      </c>
      <c r="AI190" s="16"/>
      <c r="AJ190" s="16"/>
      <c r="AK190" s="16">
        <v>6</v>
      </c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</row>
    <row r="191" spans="2:49" x14ac:dyDescent="0.2">
      <c r="B191" s="63">
        <v>0</v>
      </c>
      <c r="C191" s="18">
        <v>3021</v>
      </c>
      <c r="D191" s="14">
        <v>4070</v>
      </c>
      <c r="E191" s="14" t="s">
        <v>85</v>
      </c>
      <c r="F191" s="45">
        <v>6.1452</v>
      </c>
      <c r="G191" s="45">
        <v>3.7334000000000001</v>
      </c>
      <c r="H191" s="45">
        <v>3.5891000000000002</v>
      </c>
      <c r="I191" s="45">
        <v>110.9812</v>
      </c>
      <c r="J191" s="45">
        <v>0.2457</v>
      </c>
      <c r="K191" s="45">
        <v>1025.0716</v>
      </c>
      <c r="L191" s="45">
        <v>270.47680000000003</v>
      </c>
      <c r="M191" s="45">
        <v>0.31619999999999998</v>
      </c>
      <c r="N191" s="16"/>
      <c r="O191" s="16"/>
      <c r="P191" s="16">
        <v>1</v>
      </c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>
        <v>4</v>
      </c>
      <c r="AH191" s="16">
        <v>23</v>
      </c>
      <c r="AI191" s="16"/>
      <c r="AJ191" s="16"/>
      <c r="AK191" s="16">
        <v>5</v>
      </c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</row>
    <row r="192" spans="2:49" x14ac:dyDescent="0.2">
      <c r="B192" s="63">
        <v>0</v>
      </c>
      <c r="C192" s="18">
        <v>3021</v>
      </c>
      <c r="D192" s="14">
        <v>4121</v>
      </c>
      <c r="E192" s="14" t="s">
        <v>90</v>
      </c>
      <c r="F192" s="45">
        <v>6.4099000000000004</v>
      </c>
      <c r="G192" s="45">
        <v>3.9140000000000001</v>
      </c>
      <c r="H192" s="45">
        <v>4.2257999999999996</v>
      </c>
      <c r="I192" s="45">
        <v>120.3887</v>
      </c>
      <c r="J192" s="45">
        <v>0.31869999999999998</v>
      </c>
      <c r="K192" s="45">
        <v>865.69299999999998</v>
      </c>
      <c r="L192" s="45">
        <v>290.42750000000001</v>
      </c>
      <c r="M192" s="45">
        <v>0.41039999999999999</v>
      </c>
      <c r="N192" s="16"/>
      <c r="O192" s="16"/>
      <c r="P192" s="16">
        <v>12</v>
      </c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>
        <v>45</v>
      </c>
      <c r="AH192" s="16">
        <v>3</v>
      </c>
      <c r="AI192" s="16"/>
      <c r="AJ192" s="16">
        <v>6</v>
      </c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</row>
    <row r="193" spans="2:49" x14ac:dyDescent="0.2">
      <c r="B193" s="63">
        <v>0</v>
      </c>
      <c r="C193" s="18">
        <v>3021</v>
      </c>
      <c r="D193" s="14">
        <v>4130</v>
      </c>
      <c r="E193" s="14" t="s">
        <v>91</v>
      </c>
      <c r="F193" s="45">
        <v>6.8014999999999999</v>
      </c>
      <c r="G193" s="45">
        <v>3.9140000000000001</v>
      </c>
      <c r="H193" s="45">
        <v>4.2257999999999996</v>
      </c>
      <c r="I193" s="45">
        <v>126.13809999999999</v>
      </c>
      <c r="J193" s="45">
        <v>0.30880000000000002</v>
      </c>
      <c r="K193" s="45">
        <v>1018.832</v>
      </c>
      <c r="L193" s="45">
        <v>265.51870000000002</v>
      </c>
      <c r="M193" s="45">
        <v>0.32569999999999999</v>
      </c>
      <c r="N193" s="16"/>
      <c r="O193" s="16"/>
      <c r="P193" s="16">
        <v>12</v>
      </c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>
        <v>34</v>
      </c>
      <c r="AI193" s="16"/>
      <c r="AJ193" s="16"/>
      <c r="AK193" s="16">
        <v>5</v>
      </c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</row>
    <row r="194" spans="2:49" x14ac:dyDescent="0.2">
      <c r="B194" s="63">
        <v>0</v>
      </c>
      <c r="C194" s="18">
        <v>3021</v>
      </c>
      <c r="D194" s="14">
        <v>8021</v>
      </c>
      <c r="E194" s="14" t="s">
        <v>105</v>
      </c>
      <c r="F194" s="45">
        <v>6.2702999999999998</v>
      </c>
      <c r="G194" s="45">
        <v>3.9140000000000001</v>
      </c>
      <c r="H194" s="45">
        <v>4.2257999999999996</v>
      </c>
      <c r="I194" s="45">
        <v>117.9366</v>
      </c>
      <c r="J194" s="45">
        <v>0.35589999999999999</v>
      </c>
      <c r="K194" s="45">
        <v>869.72860000000003</v>
      </c>
      <c r="L194" s="45">
        <v>307.56349999999998</v>
      </c>
      <c r="M194" s="45">
        <v>0.47749999999999998</v>
      </c>
      <c r="N194" s="16"/>
      <c r="O194" s="16"/>
      <c r="P194" s="16">
        <v>123</v>
      </c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>
        <v>4</v>
      </c>
      <c r="AH194" s="16"/>
      <c r="AI194" s="16"/>
      <c r="AJ194" s="16">
        <v>5</v>
      </c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</row>
    <row r="195" spans="2:49" x14ac:dyDescent="0.2">
      <c r="B195" s="63">
        <v>0</v>
      </c>
      <c r="C195" s="18">
        <v>3021</v>
      </c>
      <c r="D195" s="14">
        <v>8022</v>
      </c>
      <c r="E195" s="14" t="s">
        <v>106</v>
      </c>
      <c r="F195" s="45">
        <v>8.2825000000000006</v>
      </c>
      <c r="G195" s="45">
        <v>3.9140000000000001</v>
      </c>
      <c r="H195" s="45">
        <v>4.2257999999999996</v>
      </c>
      <c r="I195" s="45">
        <v>120.62569999999999</v>
      </c>
      <c r="J195" s="45">
        <v>0.23769999999999999</v>
      </c>
      <c r="K195" s="45">
        <v>1250.4353000000001</v>
      </c>
      <c r="L195" s="45">
        <v>232.87799999999999</v>
      </c>
      <c r="M195" s="45">
        <v>0.34510000000000002</v>
      </c>
      <c r="N195" s="16"/>
      <c r="O195" s="16"/>
      <c r="P195" s="16">
        <v>12</v>
      </c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>
        <v>3</v>
      </c>
      <c r="AD195" s="16"/>
      <c r="AE195" s="16"/>
      <c r="AF195" s="16"/>
      <c r="AG195" s="16"/>
      <c r="AH195" s="16">
        <v>4</v>
      </c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</row>
    <row r="196" spans="2:49" x14ac:dyDescent="0.2">
      <c r="B196" s="63">
        <v>0</v>
      </c>
      <c r="C196" s="18">
        <v>3021</v>
      </c>
      <c r="D196" s="14">
        <v>8091</v>
      </c>
      <c r="E196" s="14" t="s">
        <v>113</v>
      </c>
      <c r="F196" s="45">
        <v>5.3623000000000003</v>
      </c>
      <c r="G196" s="45">
        <v>3.9140000000000001</v>
      </c>
      <c r="H196" s="45">
        <v>4.2257999999999996</v>
      </c>
      <c r="I196" s="45">
        <v>111.691</v>
      </c>
      <c r="J196" s="45">
        <v>0.32090000000000002</v>
      </c>
      <c r="K196" s="45">
        <v>1110.5684000000001</v>
      </c>
      <c r="L196" s="45">
        <v>316.0446</v>
      </c>
      <c r="M196" s="45">
        <v>0.35349999999999998</v>
      </c>
      <c r="N196" s="16"/>
      <c r="O196" s="16">
        <v>3</v>
      </c>
      <c r="P196" s="16">
        <v>12</v>
      </c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>
        <v>4</v>
      </c>
      <c r="AH196" s="16"/>
      <c r="AI196" s="16"/>
      <c r="AJ196" s="16">
        <v>5</v>
      </c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</row>
    <row r="197" spans="2:49" x14ac:dyDescent="0.2">
      <c r="B197" s="63">
        <v>0</v>
      </c>
      <c r="C197" s="18">
        <v>3021</v>
      </c>
      <c r="D197" s="14">
        <v>10060</v>
      </c>
      <c r="E197" s="14" t="s">
        <v>126</v>
      </c>
      <c r="F197" s="45">
        <v>6.8338999999999999</v>
      </c>
      <c r="G197" s="45">
        <v>3.9140000000000001</v>
      </c>
      <c r="H197" s="45">
        <v>4.2257999999999996</v>
      </c>
      <c r="I197" s="45">
        <v>119.0989</v>
      </c>
      <c r="J197" s="45">
        <v>0.28420000000000001</v>
      </c>
      <c r="K197" s="45">
        <v>1009.7721</v>
      </c>
      <c r="L197" s="45">
        <v>261.95209999999997</v>
      </c>
      <c r="M197" s="45">
        <v>0.32629999999999998</v>
      </c>
      <c r="N197" s="16"/>
      <c r="O197" s="16"/>
      <c r="P197" s="16">
        <v>12</v>
      </c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>
        <v>3</v>
      </c>
      <c r="AI197" s="16"/>
      <c r="AJ197" s="16"/>
      <c r="AK197" s="16">
        <v>4</v>
      </c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</row>
    <row r="198" spans="2:49" x14ac:dyDescent="0.2">
      <c r="B198" s="63">
        <v>0</v>
      </c>
      <c r="C198" s="18">
        <v>3021</v>
      </c>
      <c r="D198" s="14">
        <v>10150</v>
      </c>
      <c r="E198" s="14" t="s">
        <v>142</v>
      </c>
      <c r="F198" s="45">
        <v>7.4802</v>
      </c>
      <c r="G198" s="45">
        <v>3.8237000000000001</v>
      </c>
      <c r="H198" s="45">
        <v>3.9074</v>
      </c>
      <c r="I198" s="45">
        <v>118.27460000000001</v>
      </c>
      <c r="J198" s="45">
        <v>0.27029999999999998</v>
      </c>
      <c r="K198" s="45">
        <v>884.11969999999997</v>
      </c>
      <c r="L198" s="45">
        <v>255.99950000000001</v>
      </c>
      <c r="M198" s="45">
        <v>0.35</v>
      </c>
      <c r="N198" s="16"/>
      <c r="O198" s="16"/>
      <c r="P198" s="16">
        <v>1</v>
      </c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>
        <v>23</v>
      </c>
      <c r="AI198" s="16"/>
      <c r="AJ198" s="16"/>
      <c r="AK198" s="16">
        <v>4</v>
      </c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</row>
    <row r="199" spans="2:49" x14ac:dyDescent="0.2">
      <c r="B199" s="63">
        <v>0</v>
      </c>
      <c r="C199" s="18">
        <v>3021</v>
      </c>
      <c r="D199" s="14">
        <v>12011</v>
      </c>
      <c r="E199" s="14" t="s">
        <v>176</v>
      </c>
      <c r="F199" s="45">
        <v>7.4009</v>
      </c>
      <c r="G199" s="45">
        <v>3.8237000000000001</v>
      </c>
      <c r="H199" s="45">
        <v>3.9074</v>
      </c>
      <c r="I199" s="45">
        <v>120.5568</v>
      </c>
      <c r="J199" s="45">
        <v>0.27460000000000001</v>
      </c>
      <c r="K199" s="45">
        <v>1133.6777</v>
      </c>
      <c r="L199" s="45">
        <v>291.93709999999999</v>
      </c>
      <c r="M199" s="45">
        <v>0.35680000000000001</v>
      </c>
      <c r="N199" s="16"/>
      <c r="O199" s="16"/>
      <c r="P199" s="16">
        <v>1</v>
      </c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>
        <v>2</v>
      </c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>
        <v>3</v>
      </c>
    </row>
    <row r="200" spans="2:49" x14ac:dyDescent="0.2">
      <c r="B200" s="63">
        <v>0</v>
      </c>
      <c r="C200" s="18">
        <v>3021</v>
      </c>
      <c r="D200" s="14">
        <v>9013020</v>
      </c>
      <c r="E200" s="14" t="s">
        <v>298</v>
      </c>
      <c r="F200" s="45">
        <v>6.0381</v>
      </c>
      <c r="G200" s="45">
        <v>3.8237000000000001</v>
      </c>
      <c r="H200" s="45">
        <v>3.9074</v>
      </c>
      <c r="I200" s="45">
        <v>106.6979</v>
      </c>
      <c r="J200" s="45">
        <v>0.2485</v>
      </c>
      <c r="K200" s="45">
        <v>932.83839999999998</v>
      </c>
      <c r="L200" s="45">
        <v>280.1823</v>
      </c>
      <c r="M200" s="45">
        <v>0.32850000000000001</v>
      </c>
      <c r="N200" s="16"/>
      <c r="O200" s="16"/>
      <c r="P200" s="16">
        <v>1</v>
      </c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>
        <v>34</v>
      </c>
      <c r="AH200" s="16">
        <v>2</v>
      </c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</row>
    <row r="201" spans="2:49" x14ac:dyDescent="0.2">
      <c r="B201" s="63">
        <v>0</v>
      </c>
      <c r="C201" s="18">
        <v>3021</v>
      </c>
      <c r="D201" s="14">
        <v>9014050</v>
      </c>
      <c r="E201" s="14" t="s">
        <v>301</v>
      </c>
      <c r="F201" s="45">
        <v>6.5919999999999996</v>
      </c>
      <c r="G201" s="45">
        <v>3.8237000000000001</v>
      </c>
      <c r="H201" s="45">
        <v>3.9074</v>
      </c>
      <c r="I201" s="45">
        <v>112.8355</v>
      </c>
      <c r="J201" s="45">
        <v>0.26650000000000001</v>
      </c>
      <c r="K201" s="45">
        <v>869.19849999999997</v>
      </c>
      <c r="L201" s="45">
        <v>273.77190000000002</v>
      </c>
      <c r="M201" s="45">
        <v>0.34310000000000002</v>
      </c>
      <c r="N201" s="16"/>
      <c r="O201" s="16"/>
      <c r="P201" s="16">
        <v>1</v>
      </c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>
        <v>4</v>
      </c>
      <c r="AH201" s="16">
        <v>23</v>
      </c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</row>
    <row r="202" spans="2:49" x14ac:dyDescent="0.2">
      <c r="B202" s="63">
        <v>0</v>
      </c>
      <c r="C202" s="18">
        <v>3021</v>
      </c>
      <c r="D202" s="14">
        <v>9014120</v>
      </c>
      <c r="E202" s="14" t="s">
        <v>304</v>
      </c>
      <c r="F202" s="45">
        <v>6.2077999999999998</v>
      </c>
      <c r="G202" s="45">
        <v>3.9140000000000001</v>
      </c>
      <c r="H202" s="45">
        <v>4.2257999999999996</v>
      </c>
      <c r="I202" s="45">
        <v>121.0091</v>
      </c>
      <c r="J202" s="45">
        <v>0.3175</v>
      </c>
      <c r="K202" s="45">
        <v>963.00289999999995</v>
      </c>
      <c r="L202" s="45">
        <v>282.10379999999998</v>
      </c>
      <c r="M202" s="45">
        <v>0.32800000000000001</v>
      </c>
      <c r="N202" s="16"/>
      <c r="O202" s="16"/>
      <c r="P202" s="16">
        <v>12</v>
      </c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>
        <v>45</v>
      </c>
      <c r="AH202" s="16">
        <v>3</v>
      </c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</row>
    <row r="203" spans="2:49" x14ac:dyDescent="0.2">
      <c r="B203" s="63">
        <v>0</v>
      </c>
      <c r="C203" s="18">
        <v>3021</v>
      </c>
      <c r="D203" s="14">
        <v>9024120</v>
      </c>
      <c r="E203" s="14" t="s">
        <v>304</v>
      </c>
      <c r="F203" s="45">
        <v>6.35</v>
      </c>
      <c r="G203" s="45">
        <v>3.9140000000000001</v>
      </c>
      <c r="H203" s="45">
        <v>4.2257999999999996</v>
      </c>
      <c r="I203" s="45">
        <v>119.0722</v>
      </c>
      <c r="J203" s="45">
        <v>0.30759999999999998</v>
      </c>
      <c r="K203" s="45">
        <v>934.24850000000004</v>
      </c>
      <c r="L203" s="45">
        <v>279.48669999999998</v>
      </c>
      <c r="M203" s="45">
        <v>0.33300000000000002</v>
      </c>
      <c r="N203" s="16"/>
      <c r="O203" s="16"/>
      <c r="P203" s="16">
        <v>12</v>
      </c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>
        <v>45</v>
      </c>
      <c r="AH203" s="16">
        <v>3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</row>
    <row r="204" spans="2:49" ht="13.5" thickBot="1" x14ac:dyDescent="0.25">
      <c r="B204" s="63">
        <v>0</v>
      </c>
      <c r="C204" s="23">
        <v>3021</v>
      </c>
      <c r="D204" s="19">
        <v>90110030</v>
      </c>
      <c r="E204" s="19" t="s">
        <v>307</v>
      </c>
      <c r="F204" s="46">
        <v>6.6344000000000003</v>
      </c>
      <c r="G204" s="46">
        <v>3.9140000000000001</v>
      </c>
      <c r="H204" s="46">
        <v>4.2257999999999996</v>
      </c>
      <c r="I204" s="46">
        <v>114.21550000000001</v>
      </c>
      <c r="J204" s="46">
        <v>0.28339999999999999</v>
      </c>
      <c r="K204" s="46">
        <v>876.7396</v>
      </c>
      <c r="L204" s="46">
        <v>274.25229999999999</v>
      </c>
      <c r="M204" s="46">
        <v>0.34300000000000003</v>
      </c>
      <c r="N204" s="21"/>
      <c r="O204" s="21"/>
      <c r="P204" s="21">
        <v>12</v>
      </c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>
        <v>4</v>
      </c>
      <c r="AH204" s="21">
        <v>3</v>
      </c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</row>
    <row r="205" spans="2:49" ht="13.5" thickBot="1" x14ac:dyDescent="0.25">
      <c r="B205" s="63">
        <v>1</v>
      </c>
      <c r="C205" s="41">
        <v>3022</v>
      </c>
      <c r="D205" s="39">
        <v>10220</v>
      </c>
      <c r="E205" s="39" t="s">
        <v>153</v>
      </c>
      <c r="F205" s="44">
        <v>22.674800000000001</v>
      </c>
      <c r="G205" s="44">
        <v>2.4272999999999998</v>
      </c>
      <c r="H205" s="44">
        <v>5.6109999999999998</v>
      </c>
      <c r="I205" s="44">
        <v>119.85680000000001</v>
      </c>
      <c r="J205" s="44">
        <v>0.1772</v>
      </c>
      <c r="K205" s="44">
        <v>1305.6178</v>
      </c>
      <c r="L205" s="44">
        <v>190.37260000000001</v>
      </c>
      <c r="M205" s="44">
        <v>0.32500000000000001</v>
      </c>
      <c r="N205" s="40"/>
      <c r="O205" s="40"/>
      <c r="P205" s="40"/>
      <c r="Q205" s="40"/>
      <c r="R205" s="40"/>
      <c r="S205" s="40"/>
      <c r="T205" s="40"/>
      <c r="U205" s="40"/>
      <c r="V205" s="40">
        <v>1</v>
      </c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>
        <v>4</v>
      </c>
      <c r="AH205" s="40">
        <v>3</v>
      </c>
      <c r="AI205" s="40"/>
      <c r="AJ205" s="40"/>
      <c r="AK205" s="40"/>
      <c r="AL205" s="40"/>
      <c r="AM205" s="40"/>
      <c r="AN205" s="40"/>
      <c r="AO205" s="40">
        <v>2</v>
      </c>
      <c r="AP205" s="40"/>
      <c r="AQ205" s="40"/>
      <c r="AR205" s="40"/>
      <c r="AS205" s="40"/>
      <c r="AT205" s="40"/>
      <c r="AU205" s="40"/>
      <c r="AV205" s="40"/>
      <c r="AW205" s="40"/>
    </row>
    <row r="206" spans="2:49" x14ac:dyDescent="0.2">
      <c r="B206" s="63">
        <v>1</v>
      </c>
      <c r="C206" s="57">
        <v>3023</v>
      </c>
      <c r="D206" s="53">
        <v>4040</v>
      </c>
      <c r="E206" s="53" t="s">
        <v>82</v>
      </c>
      <c r="F206" s="65">
        <v>14.4421</v>
      </c>
      <c r="G206" s="65">
        <v>2.8940999999999999</v>
      </c>
      <c r="H206" s="65">
        <v>5.4180999999999999</v>
      </c>
      <c r="I206" s="65">
        <v>98.127399999999994</v>
      </c>
      <c r="J206" s="65">
        <v>0.2485</v>
      </c>
      <c r="K206" s="65">
        <v>852.5163</v>
      </c>
      <c r="L206" s="65">
        <v>364.54259999999999</v>
      </c>
      <c r="M206" s="65">
        <v>0.50680000000000003</v>
      </c>
      <c r="N206" s="55"/>
      <c r="O206" s="55"/>
      <c r="P206" s="55"/>
      <c r="Q206" s="55"/>
      <c r="R206" s="55"/>
      <c r="S206" s="55"/>
      <c r="T206" s="55"/>
      <c r="U206" s="55">
        <v>1</v>
      </c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>
        <v>45</v>
      </c>
      <c r="AG206" s="55">
        <v>3</v>
      </c>
      <c r="AH206" s="55"/>
      <c r="AI206" s="55"/>
      <c r="AJ206" s="55"/>
      <c r="AK206" s="55"/>
      <c r="AL206" s="55"/>
      <c r="AM206" s="55"/>
      <c r="AN206" s="55">
        <v>2</v>
      </c>
      <c r="AO206" s="55"/>
      <c r="AP206" s="55"/>
      <c r="AQ206" s="55"/>
      <c r="AR206" s="55"/>
      <c r="AS206" s="55"/>
      <c r="AT206" s="55"/>
      <c r="AU206" s="55"/>
      <c r="AV206" s="55"/>
      <c r="AW206" s="55"/>
    </row>
    <row r="207" spans="2:49" x14ac:dyDescent="0.2">
      <c r="B207" s="63">
        <v>0</v>
      </c>
      <c r="C207" s="18">
        <v>3023</v>
      </c>
      <c r="D207" s="14">
        <v>4041</v>
      </c>
      <c r="E207" s="14" t="s">
        <v>83</v>
      </c>
      <c r="F207" s="45">
        <v>14.1553</v>
      </c>
      <c r="G207" s="45">
        <v>2.8940999999999999</v>
      </c>
      <c r="H207" s="45">
        <v>5.4180999999999999</v>
      </c>
      <c r="I207" s="45">
        <v>97.336299999999994</v>
      </c>
      <c r="J207" s="45">
        <v>0.24479999999999999</v>
      </c>
      <c r="K207" s="45">
        <v>1078.4114999999999</v>
      </c>
      <c r="L207" s="45">
        <v>323.3356</v>
      </c>
      <c r="M207" s="45">
        <v>0.432</v>
      </c>
      <c r="N207" s="16"/>
      <c r="O207" s="16"/>
      <c r="P207" s="16"/>
      <c r="Q207" s="16"/>
      <c r="R207" s="16"/>
      <c r="S207" s="16"/>
      <c r="T207" s="16"/>
      <c r="U207" s="16">
        <v>1</v>
      </c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>
        <v>45</v>
      </c>
      <c r="AG207" s="16">
        <v>3</v>
      </c>
      <c r="AH207" s="16"/>
      <c r="AI207" s="16"/>
      <c r="AJ207" s="16"/>
      <c r="AK207" s="16">
        <v>6</v>
      </c>
      <c r="AL207" s="16"/>
      <c r="AM207" s="16"/>
      <c r="AN207" s="16">
        <v>2</v>
      </c>
      <c r="AO207" s="16"/>
      <c r="AP207" s="16"/>
      <c r="AQ207" s="16"/>
      <c r="AR207" s="16"/>
      <c r="AS207" s="16"/>
      <c r="AT207" s="16"/>
      <c r="AU207" s="16"/>
      <c r="AV207" s="16"/>
      <c r="AW207" s="16"/>
    </row>
    <row r="208" spans="2:49" x14ac:dyDescent="0.2">
      <c r="B208" s="63">
        <v>0</v>
      </c>
      <c r="C208" s="18">
        <v>3023</v>
      </c>
      <c r="D208" s="14">
        <v>4045</v>
      </c>
      <c r="E208" s="14" t="s">
        <v>82</v>
      </c>
      <c r="F208" s="45">
        <v>14.4421</v>
      </c>
      <c r="G208" s="45">
        <v>2.8940999999999999</v>
      </c>
      <c r="H208" s="45">
        <v>5.4180999999999999</v>
      </c>
      <c r="I208" s="45">
        <v>98.127399999999994</v>
      </c>
      <c r="J208" s="45">
        <v>0.2485</v>
      </c>
      <c r="K208" s="45">
        <v>852.5163</v>
      </c>
      <c r="L208" s="45">
        <v>364.54259999999999</v>
      </c>
      <c r="M208" s="45">
        <v>0.50680000000000003</v>
      </c>
      <c r="N208" s="16"/>
      <c r="O208" s="16"/>
      <c r="P208" s="16"/>
      <c r="Q208" s="16"/>
      <c r="R208" s="16"/>
      <c r="S208" s="16"/>
      <c r="T208" s="16"/>
      <c r="U208" s="16">
        <v>1</v>
      </c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>
        <v>45</v>
      </c>
      <c r="AG208" s="16">
        <v>3</v>
      </c>
      <c r="AH208" s="16"/>
      <c r="AI208" s="16"/>
      <c r="AJ208" s="16"/>
      <c r="AK208" s="16"/>
      <c r="AL208" s="16"/>
      <c r="AM208" s="16"/>
      <c r="AN208" s="16">
        <v>2</v>
      </c>
      <c r="AO208" s="16"/>
      <c r="AP208" s="16"/>
      <c r="AQ208" s="16"/>
      <c r="AR208" s="16"/>
      <c r="AS208" s="16"/>
      <c r="AT208" s="16"/>
      <c r="AU208" s="16"/>
      <c r="AV208" s="16"/>
      <c r="AW208" s="16"/>
    </row>
    <row r="209" spans="2:49" x14ac:dyDescent="0.2">
      <c r="B209" s="63">
        <v>0</v>
      </c>
      <c r="C209" s="18">
        <v>3023</v>
      </c>
      <c r="D209" s="14">
        <v>10020</v>
      </c>
      <c r="E209" s="14" t="s">
        <v>124</v>
      </c>
      <c r="F209" s="45">
        <v>14.113099999999999</v>
      </c>
      <c r="G209" s="45">
        <v>3.0457000000000001</v>
      </c>
      <c r="H209" s="45">
        <v>5.532</v>
      </c>
      <c r="I209" s="45">
        <v>88.993499999999997</v>
      </c>
      <c r="J209" s="45">
        <v>0.1867</v>
      </c>
      <c r="K209" s="45">
        <v>766.24080000000004</v>
      </c>
      <c r="L209" s="45">
        <v>385.58670000000001</v>
      </c>
      <c r="M209" s="45">
        <v>0.53890000000000005</v>
      </c>
      <c r="N209" s="16"/>
      <c r="O209" s="16"/>
      <c r="P209" s="16"/>
      <c r="Q209" s="16"/>
      <c r="R209" s="16"/>
      <c r="S209" s="16"/>
      <c r="T209" s="16"/>
      <c r="U209" s="16">
        <v>1</v>
      </c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>
        <v>34</v>
      </c>
      <c r="AG209" s="16"/>
      <c r="AH209" s="16"/>
      <c r="AI209" s="16"/>
      <c r="AJ209" s="16"/>
      <c r="AK209" s="16"/>
      <c r="AL209" s="16"/>
      <c r="AM209" s="16"/>
      <c r="AN209" s="16">
        <v>2</v>
      </c>
      <c r="AO209" s="16"/>
      <c r="AP209" s="16"/>
      <c r="AQ209" s="16"/>
      <c r="AR209" s="16"/>
      <c r="AS209" s="16"/>
      <c r="AT209" s="16"/>
      <c r="AU209" s="16"/>
      <c r="AV209" s="16"/>
      <c r="AW209" s="16"/>
    </row>
    <row r="210" spans="2:49" x14ac:dyDescent="0.2">
      <c r="B210" s="63">
        <v>0</v>
      </c>
      <c r="C210" s="18">
        <v>3023</v>
      </c>
      <c r="D210" s="14">
        <v>10120</v>
      </c>
      <c r="E210" s="14" t="s">
        <v>138</v>
      </c>
      <c r="F210" s="45">
        <v>12.5427</v>
      </c>
      <c r="G210" s="45">
        <v>2.7296</v>
      </c>
      <c r="H210" s="45">
        <v>4.9035000000000002</v>
      </c>
      <c r="I210" s="45">
        <v>102.7933</v>
      </c>
      <c r="J210" s="45">
        <v>0.21920000000000001</v>
      </c>
      <c r="K210" s="45">
        <v>963.32979999999998</v>
      </c>
      <c r="L210" s="45">
        <v>331.60680000000002</v>
      </c>
      <c r="M210" s="45">
        <v>0.43369999999999997</v>
      </c>
      <c r="N210" s="16"/>
      <c r="O210" s="16"/>
      <c r="P210" s="16"/>
      <c r="Q210" s="16"/>
      <c r="R210" s="16"/>
      <c r="S210" s="16"/>
      <c r="T210" s="16"/>
      <c r="U210" s="16">
        <v>1</v>
      </c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>
        <v>4</v>
      </c>
      <c r="AG210" s="16">
        <v>23</v>
      </c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</row>
    <row r="211" spans="2:49" ht="13.5" thickBot="1" x14ac:dyDescent="0.25">
      <c r="B211" s="63">
        <v>0</v>
      </c>
      <c r="C211" s="23">
        <v>3023</v>
      </c>
      <c r="D211" s="19">
        <v>11032</v>
      </c>
      <c r="E211" s="19" t="s">
        <v>169</v>
      </c>
      <c r="F211" s="46">
        <v>14.0227</v>
      </c>
      <c r="G211" s="46">
        <v>2.5908000000000002</v>
      </c>
      <c r="H211" s="46">
        <v>5.1904000000000003</v>
      </c>
      <c r="I211" s="46">
        <v>83.993499999999997</v>
      </c>
      <c r="J211" s="46">
        <v>0.1391</v>
      </c>
      <c r="K211" s="46">
        <v>788.81280000000004</v>
      </c>
      <c r="L211" s="46">
        <v>400.08569999999997</v>
      </c>
      <c r="M211" s="46">
        <v>0.54259999999999997</v>
      </c>
      <c r="N211" s="21"/>
      <c r="O211" s="21"/>
      <c r="P211" s="21"/>
      <c r="Q211" s="21"/>
      <c r="R211" s="21"/>
      <c r="S211" s="21"/>
      <c r="T211" s="21"/>
      <c r="U211" s="21">
        <v>1</v>
      </c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>
        <v>2</v>
      </c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</row>
    <row r="212" spans="2:49" x14ac:dyDescent="0.2">
      <c r="B212" s="63">
        <v>1</v>
      </c>
      <c r="C212" s="57">
        <v>4001</v>
      </c>
      <c r="D212" s="53">
        <v>15520</v>
      </c>
      <c r="E212" s="53" t="s">
        <v>249</v>
      </c>
      <c r="F212" s="65">
        <v>88.7346</v>
      </c>
      <c r="G212" s="65">
        <v>1.5161</v>
      </c>
      <c r="H212" s="65">
        <v>3.9119000000000002</v>
      </c>
      <c r="I212" s="65">
        <v>16.003299999999999</v>
      </c>
      <c r="J212" s="65">
        <v>1.04E-2</v>
      </c>
      <c r="K212" s="65">
        <v>4636.0025999999998</v>
      </c>
      <c r="L212" s="65">
        <v>7.5608000000000004</v>
      </c>
      <c r="M212" s="65">
        <v>0.12239999999999999</v>
      </c>
      <c r="N212" s="55"/>
      <c r="O212" s="55"/>
      <c r="P212" s="55"/>
      <c r="Q212" s="55"/>
      <c r="R212" s="55"/>
      <c r="S212" s="55"/>
      <c r="T212" s="55"/>
      <c r="U212" s="55"/>
      <c r="V212" s="55"/>
      <c r="W212" s="55">
        <v>12</v>
      </c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>
        <v>3</v>
      </c>
      <c r="AQ212" s="55">
        <v>45</v>
      </c>
      <c r="AR212" s="55"/>
      <c r="AS212" s="55"/>
      <c r="AT212" s="55"/>
      <c r="AU212" s="55"/>
      <c r="AV212" s="55"/>
      <c r="AW212" s="55"/>
    </row>
    <row r="213" spans="2:49" x14ac:dyDescent="0.2">
      <c r="B213" s="63">
        <v>0</v>
      </c>
      <c r="C213" s="18">
        <v>4001</v>
      </c>
      <c r="D213" s="14">
        <v>15530</v>
      </c>
      <c r="E213" s="14" t="s">
        <v>251</v>
      </c>
      <c r="F213" s="45">
        <v>88.7346</v>
      </c>
      <c r="G213" s="45">
        <v>1.5161</v>
      </c>
      <c r="H213" s="45">
        <v>3.9119000000000002</v>
      </c>
      <c r="I213" s="45">
        <v>16.003299999999999</v>
      </c>
      <c r="J213" s="45">
        <v>1.04E-2</v>
      </c>
      <c r="K213" s="45">
        <v>4636.0025999999998</v>
      </c>
      <c r="L213" s="45">
        <v>7.5608000000000004</v>
      </c>
      <c r="M213" s="45">
        <v>0.12239999999999999</v>
      </c>
      <c r="N213" s="16"/>
      <c r="O213" s="16"/>
      <c r="P213" s="16"/>
      <c r="Q213" s="16"/>
      <c r="R213" s="16"/>
      <c r="S213" s="16"/>
      <c r="T213" s="16"/>
      <c r="U213" s="16"/>
      <c r="V213" s="16"/>
      <c r="W213" s="16">
        <v>12</v>
      </c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>
        <v>3</v>
      </c>
      <c r="AQ213" s="16">
        <v>4</v>
      </c>
      <c r="AR213" s="16"/>
      <c r="AS213" s="16"/>
      <c r="AT213" s="16"/>
      <c r="AU213" s="16"/>
      <c r="AV213" s="16"/>
      <c r="AW213" s="16"/>
    </row>
    <row r="214" spans="2:49" ht="13.5" thickBot="1" x14ac:dyDescent="0.25">
      <c r="B214" s="63">
        <v>0</v>
      </c>
      <c r="C214" s="23">
        <v>4001</v>
      </c>
      <c r="D214" s="19">
        <v>16150</v>
      </c>
      <c r="E214" s="19" t="s">
        <v>268</v>
      </c>
      <c r="F214" s="46">
        <v>80.858500000000006</v>
      </c>
      <c r="G214" s="46">
        <v>1.5235000000000001</v>
      </c>
      <c r="H214" s="46">
        <v>3.9357000000000002</v>
      </c>
      <c r="I214" s="46">
        <v>15.9984</v>
      </c>
      <c r="J214" s="46">
        <v>9.4000000000000004E-3</v>
      </c>
      <c r="K214" s="46">
        <v>4532.3530000000001</v>
      </c>
      <c r="L214" s="46">
        <v>7.4046000000000003</v>
      </c>
      <c r="M214" s="46">
        <v>0.12039999999999999</v>
      </c>
      <c r="N214" s="21"/>
      <c r="O214" s="21"/>
      <c r="P214" s="21"/>
      <c r="Q214" s="21"/>
      <c r="R214" s="21"/>
      <c r="S214" s="21"/>
      <c r="T214" s="21"/>
      <c r="U214" s="21"/>
      <c r="V214" s="21"/>
      <c r="W214" s="21">
        <v>1</v>
      </c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>
        <v>2</v>
      </c>
      <c r="AQ214" s="21">
        <v>3</v>
      </c>
      <c r="AR214" s="21"/>
      <c r="AS214" s="21"/>
      <c r="AT214" s="21"/>
      <c r="AU214" s="21"/>
      <c r="AV214" s="21"/>
      <c r="AW214" s="21"/>
    </row>
    <row r="215" spans="2:49" x14ac:dyDescent="0.2">
      <c r="B215" s="63">
        <v>1</v>
      </c>
      <c r="C215" s="57">
        <v>4002</v>
      </c>
      <c r="D215" s="53">
        <v>15130</v>
      </c>
      <c r="E215" s="53" t="s">
        <v>197</v>
      </c>
      <c r="F215" s="65">
        <v>51.532800000000002</v>
      </c>
      <c r="G215" s="65">
        <v>1.8629</v>
      </c>
      <c r="H215" s="65">
        <v>4.7962999999999996</v>
      </c>
      <c r="I215" s="65">
        <v>40.920099999999998</v>
      </c>
      <c r="J215" s="65">
        <v>4.8300000000000003E-2</v>
      </c>
      <c r="K215" s="65">
        <v>4826.3899000000001</v>
      </c>
      <c r="L215" s="65">
        <v>24.422999999999998</v>
      </c>
      <c r="M215" s="65">
        <v>0.16950000000000001</v>
      </c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>
        <v>12</v>
      </c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>
        <v>3</v>
      </c>
      <c r="AR215" s="55"/>
      <c r="AS215" s="55"/>
      <c r="AT215" s="55"/>
      <c r="AU215" s="55"/>
      <c r="AV215" s="55">
        <v>45</v>
      </c>
      <c r="AW215" s="55"/>
    </row>
    <row r="216" spans="2:49" x14ac:dyDescent="0.2">
      <c r="B216" s="63">
        <v>0</v>
      </c>
      <c r="C216" s="18">
        <v>4002</v>
      </c>
      <c r="D216" s="14">
        <v>15020</v>
      </c>
      <c r="E216" s="14" t="s">
        <v>183</v>
      </c>
      <c r="F216" s="45">
        <v>57.178199999999997</v>
      </c>
      <c r="G216" s="45">
        <v>1.8239000000000001</v>
      </c>
      <c r="H216" s="45">
        <v>4.5941000000000001</v>
      </c>
      <c r="I216" s="45">
        <v>29.8643</v>
      </c>
      <c r="J216" s="45">
        <v>4.1799999999999997E-2</v>
      </c>
      <c r="K216" s="45">
        <v>4907.8527000000004</v>
      </c>
      <c r="L216" s="45">
        <v>21.0608</v>
      </c>
      <c r="M216" s="45">
        <v>0.15770000000000001</v>
      </c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>
        <v>1</v>
      </c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>
        <v>2</v>
      </c>
      <c r="AR216" s="16"/>
      <c r="AS216" s="16"/>
      <c r="AT216" s="16"/>
      <c r="AU216" s="16"/>
      <c r="AV216" s="16">
        <v>3</v>
      </c>
      <c r="AW216" s="16"/>
    </row>
    <row r="217" spans="2:49" x14ac:dyDescent="0.2">
      <c r="B217" s="63">
        <v>0</v>
      </c>
      <c r="C217" s="18">
        <v>4002</v>
      </c>
      <c r="D217" s="14">
        <v>15111</v>
      </c>
      <c r="E217" s="14" t="s">
        <v>195</v>
      </c>
      <c r="F217" s="45">
        <v>54.693800000000003</v>
      </c>
      <c r="G217" s="45">
        <v>1.8629</v>
      </c>
      <c r="H217" s="45">
        <v>4.7962999999999996</v>
      </c>
      <c r="I217" s="45">
        <v>33.611699999999999</v>
      </c>
      <c r="J217" s="45">
        <v>4.5900000000000003E-2</v>
      </c>
      <c r="K217" s="45">
        <v>4842.2141000000001</v>
      </c>
      <c r="L217" s="45">
        <v>23.2623</v>
      </c>
      <c r="M217" s="45">
        <v>0.1661</v>
      </c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>
        <v>1</v>
      </c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>
        <v>2</v>
      </c>
      <c r="AR217" s="16"/>
      <c r="AS217" s="16"/>
      <c r="AT217" s="16"/>
      <c r="AU217" s="16"/>
      <c r="AV217" s="16">
        <v>34</v>
      </c>
      <c r="AW217" s="16"/>
    </row>
    <row r="218" spans="2:49" x14ac:dyDescent="0.2">
      <c r="B218" s="63">
        <v>0</v>
      </c>
      <c r="C218" s="18">
        <v>4002</v>
      </c>
      <c r="D218" s="14">
        <v>15460</v>
      </c>
      <c r="E218" s="14" t="s">
        <v>242</v>
      </c>
      <c r="F218" s="45">
        <v>64.649900000000002</v>
      </c>
      <c r="G218" s="45">
        <v>1.8239000000000001</v>
      </c>
      <c r="H218" s="45">
        <v>4.5941000000000001</v>
      </c>
      <c r="I218" s="45">
        <v>29.8643</v>
      </c>
      <c r="J218" s="45">
        <v>2.24E-2</v>
      </c>
      <c r="K218" s="45">
        <v>4666.0226000000002</v>
      </c>
      <c r="L218" s="45">
        <v>6.8136999999999999</v>
      </c>
      <c r="M218" s="45">
        <v>0.11269999999999999</v>
      </c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>
        <v>1</v>
      </c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>
        <v>3</v>
      </c>
      <c r="AQ218" s="16">
        <v>2</v>
      </c>
      <c r="AR218" s="16"/>
      <c r="AS218" s="16"/>
      <c r="AT218" s="16"/>
      <c r="AU218" s="16"/>
      <c r="AV218" s="16"/>
      <c r="AW218" s="16"/>
    </row>
    <row r="219" spans="2:49" x14ac:dyDescent="0.2">
      <c r="B219" s="63">
        <v>0</v>
      </c>
      <c r="C219" s="18">
        <v>4002</v>
      </c>
      <c r="D219" s="14">
        <v>15480</v>
      </c>
      <c r="E219" s="14" t="s">
        <v>246</v>
      </c>
      <c r="F219" s="45">
        <v>64.477099999999993</v>
      </c>
      <c r="G219" s="45">
        <v>1.8629</v>
      </c>
      <c r="H219" s="45">
        <v>4.7962999999999996</v>
      </c>
      <c r="I219" s="45">
        <v>29.8643</v>
      </c>
      <c r="J219" s="45">
        <v>3.2599999999999997E-2</v>
      </c>
      <c r="K219" s="45">
        <v>5109.8981999999996</v>
      </c>
      <c r="L219" s="45">
        <v>15.082000000000001</v>
      </c>
      <c r="M219" s="45">
        <v>0.1348</v>
      </c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>
        <v>12</v>
      </c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>
        <v>35</v>
      </c>
      <c r="AR219" s="16">
        <v>4</v>
      </c>
      <c r="AS219" s="16"/>
      <c r="AT219" s="16"/>
      <c r="AU219" s="16"/>
      <c r="AV219" s="16">
        <v>6</v>
      </c>
      <c r="AW219" s="16"/>
    </row>
    <row r="220" spans="2:49" x14ac:dyDescent="0.2">
      <c r="B220" s="63">
        <v>0</v>
      </c>
      <c r="C220" s="18">
        <v>4002</v>
      </c>
      <c r="D220" s="14">
        <v>15481</v>
      </c>
      <c r="E220" s="14" t="s">
        <v>247</v>
      </c>
      <c r="F220" s="45">
        <v>52.132800000000003</v>
      </c>
      <c r="G220" s="45">
        <v>1.8629</v>
      </c>
      <c r="H220" s="45">
        <v>4.7962999999999996</v>
      </c>
      <c r="I220" s="45">
        <v>29.8643</v>
      </c>
      <c r="J220" s="45">
        <v>3.1E-2</v>
      </c>
      <c r="K220" s="45">
        <v>5266.8127000000004</v>
      </c>
      <c r="L220" s="45">
        <v>15.026899999999999</v>
      </c>
      <c r="M220" s="45">
        <v>0.12740000000000001</v>
      </c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>
        <v>12</v>
      </c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>
        <v>3</v>
      </c>
      <c r="AR220" s="16">
        <v>4</v>
      </c>
      <c r="AS220" s="16"/>
      <c r="AT220" s="16"/>
      <c r="AU220" s="16"/>
      <c r="AV220" s="16">
        <v>5</v>
      </c>
      <c r="AW220" s="16"/>
    </row>
    <row r="221" spans="2:49" x14ac:dyDescent="0.2">
      <c r="B221" s="63">
        <v>0</v>
      </c>
      <c r="C221" s="18">
        <v>4002</v>
      </c>
      <c r="D221" s="14">
        <v>16030</v>
      </c>
      <c r="E221" s="14" t="s">
        <v>258</v>
      </c>
      <c r="F221" s="45">
        <v>65.362099999999998</v>
      </c>
      <c r="G221" s="45">
        <v>1.7849999999999999</v>
      </c>
      <c r="H221" s="45">
        <v>4.3918999999999997</v>
      </c>
      <c r="I221" s="45">
        <v>29.8643</v>
      </c>
      <c r="J221" s="45">
        <v>2.6200000000000001E-2</v>
      </c>
      <c r="K221" s="45">
        <v>4769.3288000000002</v>
      </c>
      <c r="L221" s="45">
        <v>7.1802000000000001</v>
      </c>
      <c r="M221" s="45">
        <v>0.1124</v>
      </c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>
        <v>12</v>
      </c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>
        <v>4</v>
      </c>
      <c r="AQ221" s="16">
        <v>3</v>
      </c>
      <c r="AR221" s="16"/>
      <c r="AS221" s="16"/>
      <c r="AT221" s="16"/>
      <c r="AU221" s="16"/>
      <c r="AV221" s="16"/>
      <c r="AW221" s="16"/>
    </row>
    <row r="222" spans="2:49" ht="13.5" thickBot="1" x14ac:dyDescent="0.25">
      <c r="B222" s="63">
        <v>0</v>
      </c>
      <c r="C222" s="23">
        <v>4002</v>
      </c>
      <c r="D222" s="19">
        <v>90115360</v>
      </c>
      <c r="E222" s="19" t="s">
        <v>316</v>
      </c>
      <c r="F222" s="46">
        <v>64.649900000000002</v>
      </c>
      <c r="G222" s="46">
        <v>1.8239000000000001</v>
      </c>
      <c r="H222" s="46">
        <v>4.5941000000000001</v>
      </c>
      <c r="I222" s="46">
        <v>29.8643</v>
      </c>
      <c r="J222" s="46">
        <v>2.24E-2</v>
      </c>
      <c r="K222" s="46">
        <v>4666.0226000000002</v>
      </c>
      <c r="L222" s="46">
        <v>6.8136999999999999</v>
      </c>
      <c r="M222" s="46">
        <v>0.11269999999999999</v>
      </c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>
        <v>1</v>
      </c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>
        <v>34</v>
      </c>
      <c r="AQ222" s="21">
        <v>2</v>
      </c>
      <c r="AR222" s="21"/>
      <c r="AS222" s="21"/>
      <c r="AT222" s="21"/>
      <c r="AU222" s="21"/>
      <c r="AV222" s="21"/>
      <c r="AW222" s="21"/>
    </row>
    <row r="223" spans="2:49" x14ac:dyDescent="0.2">
      <c r="B223" s="63">
        <v>1</v>
      </c>
      <c r="C223" s="57">
        <v>4003</v>
      </c>
      <c r="D223" s="53">
        <v>15340</v>
      </c>
      <c r="E223" s="53" t="s">
        <v>221</v>
      </c>
      <c r="F223" s="65">
        <v>61.389200000000002</v>
      </c>
      <c r="G223" s="65">
        <v>1.5235000000000001</v>
      </c>
      <c r="H223" s="65">
        <v>3.9357000000000002</v>
      </c>
      <c r="I223" s="65">
        <v>15.9984</v>
      </c>
      <c r="J223" s="65">
        <v>8.8999999999999999E-3</v>
      </c>
      <c r="K223" s="65">
        <v>4365.0819000000001</v>
      </c>
      <c r="L223" s="65">
        <v>11.6778</v>
      </c>
      <c r="M223" s="65">
        <v>0.1323</v>
      </c>
      <c r="N223" s="55"/>
      <c r="O223" s="55"/>
      <c r="P223" s="55"/>
      <c r="Q223" s="55"/>
      <c r="R223" s="55"/>
      <c r="S223" s="55"/>
      <c r="T223" s="55"/>
      <c r="U223" s="55"/>
      <c r="V223" s="55"/>
      <c r="W223" s="55">
        <v>12</v>
      </c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>
        <v>3</v>
      </c>
      <c r="AQ223" s="55">
        <v>4</v>
      </c>
      <c r="AR223" s="55"/>
      <c r="AS223" s="55"/>
      <c r="AT223" s="55"/>
      <c r="AU223" s="55"/>
      <c r="AV223" s="55">
        <v>5</v>
      </c>
      <c r="AW223" s="55"/>
    </row>
    <row r="224" spans="2:49" x14ac:dyDescent="0.2">
      <c r="B224" s="63">
        <v>0</v>
      </c>
      <c r="C224" s="18">
        <v>4003</v>
      </c>
      <c r="D224" s="14">
        <v>15070</v>
      </c>
      <c r="E224" s="14" t="s">
        <v>188</v>
      </c>
      <c r="F224" s="45">
        <v>67.007400000000004</v>
      </c>
      <c r="G224" s="45">
        <v>1.3361000000000001</v>
      </c>
      <c r="H224" s="45">
        <v>3.6059999999999999</v>
      </c>
      <c r="I224" s="45">
        <v>19.029499999999999</v>
      </c>
      <c r="J224" s="45">
        <v>1.3299999999999999E-2</v>
      </c>
      <c r="K224" s="45">
        <v>4714.7506999999996</v>
      </c>
      <c r="L224" s="45">
        <v>4.9385000000000003</v>
      </c>
      <c r="M224" s="45">
        <v>0.10580000000000001</v>
      </c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>
        <v>12</v>
      </c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>
        <v>4</v>
      </c>
      <c r="AQ224" s="16">
        <v>3</v>
      </c>
      <c r="AR224" s="16"/>
      <c r="AS224" s="16"/>
      <c r="AT224" s="16"/>
      <c r="AU224" s="16"/>
      <c r="AV224" s="16"/>
      <c r="AW224" s="16"/>
    </row>
    <row r="225" spans="2:49" x14ac:dyDescent="0.2">
      <c r="B225" s="63">
        <v>0</v>
      </c>
      <c r="C225" s="18">
        <v>4003</v>
      </c>
      <c r="D225" s="14">
        <v>17050</v>
      </c>
      <c r="E225" s="14" t="s">
        <v>280</v>
      </c>
      <c r="F225" s="45">
        <v>63.709499999999998</v>
      </c>
      <c r="G225" s="45">
        <v>1.5161</v>
      </c>
      <c r="H225" s="45">
        <v>3.9119000000000002</v>
      </c>
      <c r="I225" s="45">
        <v>15.929399999999999</v>
      </c>
      <c r="J225" s="45">
        <v>9.1999999999999998E-3</v>
      </c>
      <c r="K225" s="45">
        <v>4254.7640000000001</v>
      </c>
      <c r="L225" s="45">
        <v>6.2050999999999998</v>
      </c>
      <c r="M225" s="45">
        <v>0.1157</v>
      </c>
      <c r="N225" s="16"/>
      <c r="O225" s="16"/>
      <c r="P225" s="16"/>
      <c r="Q225" s="16"/>
      <c r="R225" s="16"/>
      <c r="S225" s="16"/>
      <c r="T225" s="16"/>
      <c r="U225" s="16"/>
      <c r="V225" s="16"/>
      <c r="W225" s="16">
        <v>1</v>
      </c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>
        <v>24</v>
      </c>
      <c r="AQ225" s="16">
        <v>3</v>
      </c>
      <c r="AR225" s="16"/>
      <c r="AS225" s="16"/>
      <c r="AT225" s="16"/>
      <c r="AU225" s="16"/>
      <c r="AV225" s="16"/>
      <c r="AW225" s="16"/>
    </row>
    <row r="226" spans="2:49" x14ac:dyDescent="0.2">
      <c r="B226" s="63">
        <v>0</v>
      </c>
      <c r="C226" s="18">
        <v>4003</v>
      </c>
      <c r="D226" s="14">
        <v>90115060</v>
      </c>
      <c r="E226" s="14" t="s">
        <v>312</v>
      </c>
      <c r="F226" s="45">
        <v>61.780200000000001</v>
      </c>
      <c r="G226" s="45">
        <v>1.5307999999999999</v>
      </c>
      <c r="H226" s="45">
        <v>3.9594</v>
      </c>
      <c r="I226" s="45">
        <v>21.940799999999999</v>
      </c>
      <c r="J226" s="45">
        <v>1.17E-2</v>
      </c>
      <c r="K226" s="45">
        <v>4290.7203</v>
      </c>
      <c r="L226" s="45">
        <v>7.1824000000000003</v>
      </c>
      <c r="M226" s="45">
        <v>0.1157</v>
      </c>
      <c r="N226" s="16"/>
      <c r="O226" s="16"/>
      <c r="P226" s="16"/>
      <c r="Q226" s="16"/>
      <c r="R226" s="16"/>
      <c r="S226" s="16"/>
      <c r="T226" s="16"/>
      <c r="U226" s="16"/>
      <c r="V226" s="16"/>
      <c r="W226" s="16">
        <v>12</v>
      </c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>
        <v>4</v>
      </c>
      <c r="AQ226" s="16">
        <v>3</v>
      </c>
      <c r="AR226" s="16"/>
      <c r="AS226" s="16"/>
      <c r="AT226" s="16"/>
      <c r="AU226" s="16"/>
      <c r="AV226" s="16"/>
      <c r="AW226" s="16"/>
    </row>
    <row r="227" spans="2:49" ht="13.5" thickBot="1" x14ac:dyDescent="0.25">
      <c r="B227" s="63">
        <v>0</v>
      </c>
      <c r="C227" s="23">
        <v>4003</v>
      </c>
      <c r="D227" s="19">
        <v>90215060</v>
      </c>
      <c r="E227" s="19" t="s">
        <v>312</v>
      </c>
      <c r="F227" s="46">
        <v>61.780200000000001</v>
      </c>
      <c r="G227" s="46">
        <v>1.5307999999999999</v>
      </c>
      <c r="H227" s="46">
        <v>3.9594</v>
      </c>
      <c r="I227" s="46">
        <v>21.940799999999999</v>
      </c>
      <c r="J227" s="46">
        <v>1.17E-2</v>
      </c>
      <c r="K227" s="46">
        <v>4290.7203</v>
      </c>
      <c r="L227" s="46">
        <v>7.1824000000000003</v>
      </c>
      <c r="M227" s="46">
        <v>0.1157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>
        <v>12</v>
      </c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>
        <v>4</v>
      </c>
      <c r="AQ227" s="21">
        <v>3</v>
      </c>
      <c r="AR227" s="21"/>
      <c r="AS227" s="21"/>
      <c r="AT227" s="21"/>
      <c r="AU227" s="21"/>
      <c r="AV227" s="21"/>
      <c r="AW227" s="21"/>
    </row>
    <row r="228" spans="2:49" x14ac:dyDescent="0.2">
      <c r="B228" s="63">
        <v>1</v>
      </c>
      <c r="C228" s="57">
        <v>4004</v>
      </c>
      <c r="D228" s="53">
        <v>90216080</v>
      </c>
      <c r="E228" s="53" t="s">
        <v>323</v>
      </c>
      <c r="F228" s="65">
        <v>43.704099999999997</v>
      </c>
      <c r="G228" s="65">
        <v>2.7423999999999999</v>
      </c>
      <c r="H228" s="65">
        <v>5.3042999999999996</v>
      </c>
      <c r="I228" s="65">
        <v>81.343500000000006</v>
      </c>
      <c r="J228" s="65">
        <v>0.1275</v>
      </c>
      <c r="K228" s="65">
        <v>2468.6352000000002</v>
      </c>
      <c r="L228" s="65">
        <v>41.414099999999998</v>
      </c>
      <c r="M228" s="65">
        <v>0.22170000000000001</v>
      </c>
      <c r="N228" s="55"/>
      <c r="O228" s="55"/>
      <c r="P228" s="55"/>
      <c r="Q228" s="55"/>
      <c r="R228" s="55"/>
      <c r="S228" s="55"/>
      <c r="T228" s="55"/>
      <c r="U228" s="55">
        <v>1</v>
      </c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>
        <v>2</v>
      </c>
      <c r="AO228" s="55">
        <v>3</v>
      </c>
      <c r="AP228" s="55"/>
      <c r="AQ228" s="55"/>
      <c r="AR228" s="55"/>
      <c r="AS228" s="55"/>
      <c r="AT228" s="55"/>
      <c r="AU228" s="55"/>
      <c r="AV228" s="55"/>
      <c r="AW228" s="55"/>
    </row>
    <row r="229" spans="2:49" x14ac:dyDescent="0.2">
      <c r="B229" s="63">
        <v>0</v>
      </c>
      <c r="C229" s="18">
        <v>4004</v>
      </c>
      <c r="D229" s="14">
        <v>5040</v>
      </c>
      <c r="E229" s="14" t="s">
        <v>101</v>
      </c>
      <c r="F229" s="45">
        <v>34.979199999999999</v>
      </c>
      <c r="G229" s="45">
        <v>2.7423999999999999</v>
      </c>
      <c r="H229" s="45">
        <v>5.3042999999999996</v>
      </c>
      <c r="I229" s="45">
        <v>84.997299999999996</v>
      </c>
      <c r="J229" s="45">
        <v>0.13739999999999999</v>
      </c>
      <c r="K229" s="45">
        <v>2234.1770999999999</v>
      </c>
      <c r="L229" s="45">
        <v>65.319199999999995</v>
      </c>
      <c r="M229" s="45">
        <v>0.23949999999999999</v>
      </c>
      <c r="N229" s="16"/>
      <c r="O229" s="16"/>
      <c r="P229" s="16"/>
      <c r="Q229" s="16"/>
      <c r="R229" s="16"/>
      <c r="S229" s="16"/>
      <c r="T229" s="16"/>
      <c r="U229" s="16">
        <v>1</v>
      </c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>
        <v>5</v>
      </c>
      <c r="AN229" s="16">
        <v>23</v>
      </c>
      <c r="AO229" s="16">
        <v>4</v>
      </c>
      <c r="AP229" s="16"/>
      <c r="AQ229" s="16"/>
      <c r="AR229" s="16"/>
      <c r="AS229" s="16"/>
      <c r="AT229" s="16"/>
      <c r="AU229" s="16"/>
      <c r="AV229" s="16"/>
      <c r="AW229" s="16"/>
    </row>
    <row r="230" spans="2:49" x14ac:dyDescent="0.2">
      <c r="B230" s="63">
        <v>0</v>
      </c>
      <c r="C230" s="18">
        <v>4004</v>
      </c>
      <c r="D230" s="14">
        <v>15250</v>
      </c>
      <c r="E230" s="14" t="s">
        <v>211</v>
      </c>
      <c r="F230" s="45">
        <v>41.945799999999998</v>
      </c>
      <c r="G230" s="45">
        <v>2.7423999999999999</v>
      </c>
      <c r="H230" s="45">
        <v>5.3042999999999996</v>
      </c>
      <c r="I230" s="45">
        <v>75.747</v>
      </c>
      <c r="J230" s="45">
        <v>0.1159</v>
      </c>
      <c r="K230" s="45">
        <v>2764.6412</v>
      </c>
      <c r="L230" s="45">
        <v>66.407600000000002</v>
      </c>
      <c r="M230" s="45">
        <v>0.23200000000000001</v>
      </c>
      <c r="N230" s="16"/>
      <c r="O230" s="16"/>
      <c r="P230" s="16"/>
      <c r="Q230" s="16"/>
      <c r="R230" s="16"/>
      <c r="S230" s="16"/>
      <c r="T230" s="16"/>
      <c r="U230" s="16">
        <v>1</v>
      </c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>
        <v>3</v>
      </c>
      <c r="AN230" s="16">
        <v>2</v>
      </c>
      <c r="AO230" s="16"/>
      <c r="AP230" s="16"/>
      <c r="AQ230" s="16">
        <v>4</v>
      </c>
      <c r="AR230" s="16"/>
      <c r="AS230" s="16"/>
      <c r="AT230" s="16"/>
      <c r="AU230" s="16"/>
      <c r="AV230" s="16">
        <v>5</v>
      </c>
      <c r="AW230" s="16"/>
    </row>
    <row r="231" spans="2:49" x14ac:dyDescent="0.2">
      <c r="B231" s="63">
        <v>0</v>
      </c>
      <c r="C231" s="18">
        <v>4004</v>
      </c>
      <c r="D231" s="14">
        <v>90116080</v>
      </c>
      <c r="E231" s="14" t="s">
        <v>323</v>
      </c>
      <c r="F231" s="45">
        <v>42.011299999999999</v>
      </c>
      <c r="G231" s="45">
        <v>2.7423999999999999</v>
      </c>
      <c r="H231" s="45">
        <v>5.3042999999999996</v>
      </c>
      <c r="I231" s="45">
        <v>87.894599999999997</v>
      </c>
      <c r="J231" s="45">
        <v>0.1424</v>
      </c>
      <c r="K231" s="45">
        <v>2366.5102999999999</v>
      </c>
      <c r="L231" s="45">
        <v>45.5152</v>
      </c>
      <c r="M231" s="45">
        <v>0.23080000000000001</v>
      </c>
      <c r="N231" s="16"/>
      <c r="O231" s="16"/>
      <c r="P231" s="16"/>
      <c r="Q231" s="16"/>
      <c r="R231" s="16"/>
      <c r="S231" s="16"/>
      <c r="T231" s="16"/>
      <c r="U231" s="16">
        <v>1</v>
      </c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>
        <v>2</v>
      </c>
      <c r="AO231" s="16">
        <v>3</v>
      </c>
      <c r="AP231" s="16"/>
      <c r="AQ231" s="16"/>
      <c r="AR231" s="16"/>
      <c r="AS231" s="16"/>
      <c r="AT231" s="16"/>
      <c r="AU231" s="16"/>
      <c r="AV231" s="16"/>
      <c r="AW231" s="16"/>
    </row>
    <row r="232" spans="2:49" x14ac:dyDescent="0.2">
      <c r="B232" s="63">
        <v>0</v>
      </c>
      <c r="C232" s="18">
        <v>4004</v>
      </c>
      <c r="D232" s="14">
        <v>90116210</v>
      </c>
      <c r="E232" s="14" t="s">
        <v>325</v>
      </c>
      <c r="F232" s="45">
        <v>46.243299999999998</v>
      </c>
      <c r="G232" s="45">
        <v>2.7423999999999999</v>
      </c>
      <c r="H232" s="45">
        <v>5.3042999999999996</v>
      </c>
      <c r="I232" s="45">
        <v>71.297899999999998</v>
      </c>
      <c r="J232" s="45">
        <v>0.1076</v>
      </c>
      <c r="K232" s="45">
        <v>2621.8226</v>
      </c>
      <c r="L232" s="45">
        <v>35.262300000000003</v>
      </c>
      <c r="M232" s="45">
        <v>0.20799999999999999</v>
      </c>
      <c r="N232" s="16"/>
      <c r="O232" s="16"/>
      <c r="P232" s="16"/>
      <c r="Q232" s="16"/>
      <c r="R232" s="16"/>
      <c r="S232" s="16"/>
      <c r="T232" s="16"/>
      <c r="U232" s="16">
        <v>1</v>
      </c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>
        <v>2</v>
      </c>
      <c r="AO232" s="16">
        <v>3</v>
      </c>
      <c r="AP232" s="16"/>
      <c r="AQ232" s="16"/>
      <c r="AR232" s="16"/>
      <c r="AS232" s="16"/>
      <c r="AT232" s="16"/>
      <c r="AU232" s="16"/>
      <c r="AV232" s="16"/>
      <c r="AW232" s="16"/>
    </row>
    <row r="233" spans="2:49" ht="13.5" thickBot="1" x14ac:dyDescent="0.25">
      <c r="B233" s="63">
        <v>0</v>
      </c>
      <c r="C233" s="23">
        <v>4004</v>
      </c>
      <c r="D233" s="19">
        <v>90216210</v>
      </c>
      <c r="E233" s="19" t="s">
        <v>325</v>
      </c>
      <c r="F233" s="46">
        <v>46.243299999999998</v>
      </c>
      <c r="G233" s="46">
        <v>2.7423999999999999</v>
      </c>
      <c r="H233" s="46">
        <v>5.3042999999999996</v>
      </c>
      <c r="I233" s="46">
        <v>71.297899999999998</v>
      </c>
      <c r="J233" s="46">
        <v>0.1076</v>
      </c>
      <c r="K233" s="46">
        <v>2621.8226</v>
      </c>
      <c r="L233" s="46">
        <v>35.262300000000003</v>
      </c>
      <c r="M233" s="46">
        <v>0.20799999999999999</v>
      </c>
      <c r="N233" s="21"/>
      <c r="O233" s="21"/>
      <c r="P233" s="21"/>
      <c r="Q233" s="21"/>
      <c r="R233" s="21"/>
      <c r="S233" s="21"/>
      <c r="T233" s="21"/>
      <c r="U233" s="21">
        <v>1</v>
      </c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>
        <v>2</v>
      </c>
      <c r="AO233" s="21">
        <v>3</v>
      </c>
      <c r="AP233" s="21"/>
      <c r="AQ233" s="21"/>
      <c r="AR233" s="21"/>
      <c r="AS233" s="21"/>
      <c r="AT233" s="21"/>
      <c r="AU233" s="21"/>
      <c r="AV233" s="21"/>
      <c r="AW233" s="21"/>
    </row>
    <row r="234" spans="2:49" x14ac:dyDescent="0.2">
      <c r="B234" s="63">
        <v>1</v>
      </c>
      <c r="C234" s="57">
        <v>4005</v>
      </c>
      <c r="D234" s="53">
        <v>15441</v>
      </c>
      <c r="E234" s="53" t="s">
        <v>237</v>
      </c>
      <c r="F234" s="65">
        <v>46.556800000000003</v>
      </c>
      <c r="G234" s="65">
        <v>1.8239000000000001</v>
      </c>
      <c r="H234" s="65">
        <v>4.5941000000000001</v>
      </c>
      <c r="I234" s="65">
        <v>43.97</v>
      </c>
      <c r="J234" s="65">
        <v>5.0599999999999999E-2</v>
      </c>
      <c r="K234" s="65">
        <v>3921.9472000000001</v>
      </c>
      <c r="L234" s="65">
        <v>36.998100000000001</v>
      </c>
      <c r="M234" s="65">
        <v>0.1963</v>
      </c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>
        <v>12</v>
      </c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>
        <v>4</v>
      </c>
      <c r="AO234" s="55"/>
      <c r="AP234" s="55"/>
      <c r="AQ234" s="55">
        <v>3</v>
      </c>
      <c r="AR234" s="55"/>
      <c r="AS234" s="55"/>
      <c r="AT234" s="55"/>
      <c r="AU234" s="55"/>
      <c r="AV234" s="55">
        <v>5</v>
      </c>
      <c r="AW234" s="55"/>
    </row>
    <row r="235" spans="2:49" x14ac:dyDescent="0.2">
      <c r="B235" s="63">
        <v>0</v>
      </c>
      <c r="C235" s="18">
        <v>4005</v>
      </c>
      <c r="D235" s="14">
        <v>15071</v>
      </c>
      <c r="E235" s="14" t="s">
        <v>189</v>
      </c>
      <c r="F235" s="45">
        <v>43.796900000000001</v>
      </c>
      <c r="G235" s="45">
        <v>1.8239000000000001</v>
      </c>
      <c r="H235" s="45">
        <v>4.5941000000000001</v>
      </c>
      <c r="I235" s="45">
        <v>53.997500000000002</v>
      </c>
      <c r="J235" s="45">
        <v>3.7999999999999999E-2</v>
      </c>
      <c r="K235" s="45">
        <v>4005.0387999999998</v>
      </c>
      <c r="L235" s="45">
        <v>112.592</v>
      </c>
      <c r="M235" s="45">
        <v>0.15310000000000001</v>
      </c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>
        <v>1</v>
      </c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>
        <v>5</v>
      </c>
      <c r="AP235" s="16">
        <v>4</v>
      </c>
      <c r="AQ235" s="16">
        <v>2</v>
      </c>
      <c r="AR235" s="16"/>
      <c r="AS235" s="16"/>
      <c r="AT235" s="16"/>
      <c r="AU235" s="16"/>
      <c r="AV235" s="16"/>
      <c r="AW235" s="16">
        <v>3</v>
      </c>
    </row>
    <row r="236" spans="2:49" ht="13.5" thickBot="1" x14ac:dyDescent="0.25">
      <c r="B236" s="63">
        <v>0</v>
      </c>
      <c r="C236" s="23">
        <v>4005</v>
      </c>
      <c r="D236" s="19">
        <v>15442</v>
      </c>
      <c r="E236" s="19" t="s">
        <v>238</v>
      </c>
      <c r="F236" s="46">
        <v>42.688499999999998</v>
      </c>
      <c r="G236" s="46">
        <v>1.8239000000000001</v>
      </c>
      <c r="H236" s="46">
        <v>4.5941000000000001</v>
      </c>
      <c r="I236" s="46">
        <v>29.132200000000001</v>
      </c>
      <c r="J236" s="46">
        <v>2.47E-2</v>
      </c>
      <c r="K236" s="46">
        <v>3831.5538000000001</v>
      </c>
      <c r="L236" s="46">
        <v>121.80110000000001</v>
      </c>
      <c r="M236" s="46">
        <v>0.1651</v>
      </c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>
        <v>12</v>
      </c>
      <c r="Y236" s="21"/>
      <c r="Z236" s="21"/>
      <c r="AA236" s="21"/>
      <c r="AB236" s="21"/>
      <c r="AC236" s="21"/>
      <c r="AD236" s="21"/>
      <c r="AE236" s="21"/>
      <c r="AF236" s="21"/>
      <c r="AG236" s="21">
        <v>6</v>
      </c>
      <c r="AH236" s="21"/>
      <c r="AI236" s="21"/>
      <c r="AJ236" s="21"/>
      <c r="AK236" s="21"/>
      <c r="AL236" s="21"/>
      <c r="AM236" s="21"/>
      <c r="AN236" s="21"/>
      <c r="AO236" s="21"/>
      <c r="AP236" s="21">
        <v>4</v>
      </c>
      <c r="AQ236" s="21">
        <v>3</v>
      </c>
      <c r="AR236" s="21"/>
      <c r="AS236" s="21"/>
      <c r="AT236" s="21"/>
      <c r="AU236" s="21"/>
      <c r="AV236" s="21"/>
      <c r="AW236" s="21">
        <v>5</v>
      </c>
    </row>
    <row r="237" spans="2:49" ht="13.5" thickBot="1" x14ac:dyDescent="0.25">
      <c r="B237" s="63">
        <v>1</v>
      </c>
      <c r="C237" s="41">
        <v>4006</v>
      </c>
      <c r="D237" s="39">
        <v>15100</v>
      </c>
      <c r="E237" s="39" t="s">
        <v>192</v>
      </c>
      <c r="F237" s="44">
        <v>37.679400000000001</v>
      </c>
      <c r="G237" s="44">
        <v>3.5005999999999999</v>
      </c>
      <c r="H237" s="44">
        <v>5.8735999999999997</v>
      </c>
      <c r="I237" s="44">
        <v>25.7745</v>
      </c>
      <c r="J237" s="44">
        <v>2.93E-2</v>
      </c>
      <c r="K237" s="44">
        <v>3518.4189999999999</v>
      </c>
      <c r="L237" s="44">
        <v>42.869500000000002</v>
      </c>
      <c r="M237" s="44">
        <v>0.2223</v>
      </c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>
        <v>12</v>
      </c>
      <c r="AO237" s="40"/>
      <c r="AP237" s="40">
        <v>3</v>
      </c>
      <c r="AQ237" s="40"/>
      <c r="AR237" s="40"/>
      <c r="AS237" s="40"/>
      <c r="AT237" s="40"/>
      <c r="AU237" s="40"/>
      <c r="AV237" s="40">
        <v>45</v>
      </c>
      <c r="AW237" s="40"/>
    </row>
    <row r="238" spans="2:49" x14ac:dyDescent="0.2">
      <c r="B238" s="63">
        <v>1</v>
      </c>
      <c r="C238" s="57">
        <v>4007</v>
      </c>
      <c r="D238" s="53">
        <v>90215360</v>
      </c>
      <c r="E238" s="53" t="s">
        <v>316</v>
      </c>
      <c r="F238" s="65">
        <v>69.1999</v>
      </c>
      <c r="G238" s="65">
        <v>1.8239000000000001</v>
      </c>
      <c r="H238" s="65">
        <v>4.5941000000000001</v>
      </c>
      <c r="I238" s="65">
        <v>29.8643</v>
      </c>
      <c r="J238" s="65">
        <v>2.6200000000000001E-2</v>
      </c>
      <c r="K238" s="65">
        <v>4735.3387000000002</v>
      </c>
      <c r="L238" s="65">
        <v>7.0602</v>
      </c>
      <c r="M238" s="65">
        <v>0.1139</v>
      </c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>
        <v>12</v>
      </c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>
        <v>45</v>
      </c>
      <c r="AQ238" s="55">
        <v>3</v>
      </c>
      <c r="AR238" s="55"/>
      <c r="AS238" s="55"/>
      <c r="AT238" s="55"/>
      <c r="AU238" s="55"/>
      <c r="AV238" s="55"/>
      <c r="AW238" s="55"/>
    </row>
    <row r="239" spans="2:49" x14ac:dyDescent="0.2">
      <c r="B239" s="63">
        <v>0</v>
      </c>
      <c r="C239" s="18">
        <v>4007</v>
      </c>
      <c r="D239" s="14">
        <v>15040</v>
      </c>
      <c r="E239" s="14" t="s">
        <v>185</v>
      </c>
      <c r="F239" s="45">
        <v>71.474900000000005</v>
      </c>
      <c r="G239" s="45">
        <v>1.8239000000000001</v>
      </c>
      <c r="H239" s="45">
        <v>4.5941000000000001</v>
      </c>
      <c r="I239" s="45">
        <v>29.8688</v>
      </c>
      <c r="J239" s="45">
        <v>2.7900000000000001E-2</v>
      </c>
      <c r="K239" s="45">
        <v>4769.9966999999997</v>
      </c>
      <c r="L239" s="45">
        <v>7.1835000000000004</v>
      </c>
      <c r="M239" s="45">
        <v>0.11459999999999999</v>
      </c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>
        <v>1</v>
      </c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>
        <v>4</v>
      </c>
      <c r="AQ239" s="16">
        <v>23</v>
      </c>
      <c r="AR239" s="16"/>
      <c r="AS239" s="16"/>
      <c r="AT239" s="16"/>
      <c r="AU239" s="16"/>
      <c r="AV239" s="16"/>
      <c r="AW239" s="16"/>
    </row>
    <row r="240" spans="2:49" x14ac:dyDescent="0.2">
      <c r="B240" s="63">
        <v>0</v>
      </c>
      <c r="C240" s="18">
        <v>4007</v>
      </c>
      <c r="D240" s="14">
        <v>15090</v>
      </c>
      <c r="E240" s="14" t="s">
        <v>191</v>
      </c>
      <c r="F240" s="45">
        <v>79.360500000000002</v>
      </c>
      <c r="G240" s="45">
        <v>1.7849999999999999</v>
      </c>
      <c r="H240" s="45">
        <v>4.3918999999999997</v>
      </c>
      <c r="I240" s="45">
        <v>30.431100000000001</v>
      </c>
      <c r="J240" s="45">
        <v>3.32E-2</v>
      </c>
      <c r="K240" s="45">
        <v>4985.7677000000003</v>
      </c>
      <c r="L240" s="45">
        <v>9.8667999999999996</v>
      </c>
      <c r="M240" s="45">
        <v>0.1217</v>
      </c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>
        <v>12</v>
      </c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>
        <v>5</v>
      </c>
      <c r="AP240" s="16"/>
      <c r="AQ240" s="16">
        <v>34</v>
      </c>
      <c r="AR240" s="16"/>
      <c r="AS240" s="16"/>
      <c r="AT240" s="16"/>
      <c r="AU240" s="16"/>
      <c r="AV240" s="16"/>
      <c r="AW240" s="16"/>
    </row>
    <row r="241" spans="2:49" x14ac:dyDescent="0.2">
      <c r="B241" s="63">
        <v>0</v>
      </c>
      <c r="C241" s="18">
        <v>4007</v>
      </c>
      <c r="D241" s="14">
        <v>15170</v>
      </c>
      <c r="E241" s="14" t="s">
        <v>202</v>
      </c>
      <c r="F241" s="45">
        <v>72.309899999999999</v>
      </c>
      <c r="G241" s="45">
        <v>1.8629</v>
      </c>
      <c r="H241" s="45">
        <v>4.7962999999999996</v>
      </c>
      <c r="I241" s="45">
        <v>29.8643</v>
      </c>
      <c r="J241" s="45">
        <v>2.81E-2</v>
      </c>
      <c r="K241" s="45">
        <v>4511.7173000000003</v>
      </c>
      <c r="L241" s="45">
        <v>10.1014</v>
      </c>
      <c r="M241" s="45">
        <v>0.12759999999999999</v>
      </c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>
        <v>12</v>
      </c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>
        <v>5</v>
      </c>
      <c r="AP241" s="16">
        <v>4</v>
      </c>
      <c r="AQ241" s="16">
        <v>3</v>
      </c>
      <c r="AR241" s="16"/>
      <c r="AS241" s="16"/>
      <c r="AT241" s="16"/>
      <c r="AU241" s="16"/>
      <c r="AV241" s="16"/>
      <c r="AW241" s="16"/>
    </row>
    <row r="242" spans="2:49" x14ac:dyDescent="0.2">
      <c r="B242" s="63">
        <v>0</v>
      </c>
      <c r="C242" s="18">
        <v>4007</v>
      </c>
      <c r="D242" s="14">
        <v>15171</v>
      </c>
      <c r="E242" s="14" t="s">
        <v>203</v>
      </c>
      <c r="F242" s="45">
        <v>76.821299999999994</v>
      </c>
      <c r="G242" s="45">
        <v>1.8629</v>
      </c>
      <c r="H242" s="45">
        <v>4.7962999999999996</v>
      </c>
      <c r="I242" s="45">
        <v>29.8687</v>
      </c>
      <c r="J242" s="45">
        <v>3.5799999999999998E-2</v>
      </c>
      <c r="K242" s="45">
        <v>4952.9838</v>
      </c>
      <c r="L242" s="45">
        <v>15.1371</v>
      </c>
      <c r="M242" s="45">
        <v>0.14219999999999999</v>
      </c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>
        <v>12</v>
      </c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>
        <v>34</v>
      </c>
      <c r="AR242" s="16"/>
      <c r="AS242" s="16"/>
      <c r="AT242" s="16"/>
      <c r="AU242" s="16"/>
      <c r="AV242" s="16">
        <v>5</v>
      </c>
      <c r="AW242" s="16"/>
    </row>
    <row r="243" spans="2:49" x14ac:dyDescent="0.2">
      <c r="B243" s="63">
        <v>0</v>
      </c>
      <c r="C243" s="18">
        <v>4007</v>
      </c>
      <c r="D243" s="14">
        <v>15400</v>
      </c>
      <c r="E243" s="14" t="s">
        <v>229</v>
      </c>
      <c r="F243" s="45">
        <v>77.587699999999998</v>
      </c>
      <c r="G243" s="45">
        <v>1.8629</v>
      </c>
      <c r="H243" s="45">
        <v>4.7962999999999996</v>
      </c>
      <c r="I243" s="45">
        <v>29.8643</v>
      </c>
      <c r="J243" s="45">
        <v>2.93E-2</v>
      </c>
      <c r="K243" s="45">
        <v>4770.6647000000003</v>
      </c>
      <c r="L243" s="45">
        <v>7.1867000000000001</v>
      </c>
      <c r="M243" s="45">
        <v>0.1167</v>
      </c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>
        <v>12</v>
      </c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>
        <v>4</v>
      </c>
      <c r="AQ243" s="16">
        <v>3</v>
      </c>
      <c r="AR243" s="16"/>
      <c r="AS243" s="16"/>
      <c r="AT243" s="16"/>
      <c r="AU243" s="16"/>
      <c r="AV243" s="16"/>
      <c r="AW243" s="16"/>
    </row>
    <row r="244" spans="2:49" x14ac:dyDescent="0.2">
      <c r="B244" s="63">
        <v>0</v>
      </c>
      <c r="C244" s="18">
        <v>4007</v>
      </c>
      <c r="D244" s="14">
        <v>15440</v>
      </c>
      <c r="E244" s="14" t="s">
        <v>236</v>
      </c>
      <c r="F244" s="45">
        <v>81.046099999999996</v>
      </c>
      <c r="G244" s="45">
        <v>1.8629</v>
      </c>
      <c r="H244" s="45">
        <v>4.7962999999999996</v>
      </c>
      <c r="I244" s="45">
        <v>29.8688</v>
      </c>
      <c r="J244" s="45">
        <v>3.5499999999999997E-2</v>
      </c>
      <c r="K244" s="45">
        <v>4555.5339000000004</v>
      </c>
      <c r="L244" s="45">
        <v>12.174899999999999</v>
      </c>
      <c r="M244" s="45">
        <v>0.1361</v>
      </c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>
        <v>12</v>
      </c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>
        <v>5</v>
      </c>
      <c r="AP244" s="16"/>
      <c r="AQ244" s="16">
        <v>34</v>
      </c>
      <c r="AR244" s="16"/>
      <c r="AS244" s="16"/>
      <c r="AT244" s="16"/>
      <c r="AU244" s="16"/>
      <c r="AV244" s="16"/>
      <c r="AW244" s="16"/>
    </row>
    <row r="245" spans="2:49" x14ac:dyDescent="0.2">
      <c r="B245" s="63">
        <v>0</v>
      </c>
      <c r="C245" s="18">
        <v>4007</v>
      </c>
      <c r="D245" s="14">
        <v>15452</v>
      </c>
      <c r="E245" s="14" t="s">
        <v>241</v>
      </c>
      <c r="F245" s="45">
        <v>75.993700000000004</v>
      </c>
      <c r="G245" s="45">
        <v>2.0337000000000001</v>
      </c>
      <c r="H245" s="45">
        <v>5.0446</v>
      </c>
      <c r="I245" s="45">
        <v>16.003299999999999</v>
      </c>
      <c r="J245" s="45">
        <v>1.6500000000000001E-2</v>
      </c>
      <c r="K245" s="45">
        <v>4295.7416000000003</v>
      </c>
      <c r="L245" s="45">
        <v>18.6843</v>
      </c>
      <c r="M245" s="45">
        <v>0.1615</v>
      </c>
      <c r="N245" s="16"/>
      <c r="O245" s="16"/>
      <c r="P245" s="16"/>
      <c r="Q245" s="16"/>
      <c r="R245" s="16"/>
      <c r="S245" s="16"/>
      <c r="T245" s="16"/>
      <c r="U245" s="16"/>
      <c r="V245" s="16">
        <v>12</v>
      </c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>
        <v>3</v>
      </c>
      <c r="AQ245" s="16">
        <v>4</v>
      </c>
      <c r="AR245" s="16"/>
      <c r="AS245" s="16"/>
      <c r="AT245" s="16"/>
      <c r="AU245" s="16"/>
      <c r="AV245" s="16">
        <v>5</v>
      </c>
      <c r="AW245" s="16"/>
    </row>
    <row r="246" spans="2:49" x14ac:dyDescent="0.2">
      <c r="B246" s="63">
        <v>0</v>
      </c>
      <c r="C246" s="18">
        <v>4007</v>
      </c>
      <c r="D246" s="14">
        <v>15462</v>
      </c>
      <c r="E246" s="14" t="s">
        <v>244</v>
      </c>
      <c r="F246" s="45">
        <v>79.867800000000003</v>
      </c>
      <c r="G246" s="45">
        <v>1.6934</v>
      </c>
      <c r="H246" s="45">
        <v>4.508</v>
      </c>
      <c r="I246" s="45">
        <v>29.8643</v>
      </c>
      <c r="J246" s="45">
        <v>1.67E-2</v>
      </c>
      <c r="K246" s="45">
        <v>4391.0837000000001</v>
      </c>
      <c r="L246" s="45">
        <v>76.218699999999998</v>
      </c>
      <c r="M246" s="45">
        <v>0.14249999999999999</v>
      </c>
      <c r="N246" s="16"/>
      <c r="O246" s="16"/>
      <c r="P246" s="16"/>
      <c r="Q246" s="16"/>
      <c r="R246" s="16"/>
      <c r="S246" s="16"/>
      <c r="T246" s="16"/>
      <c r="U246" s="16"/>
      <c r="V246" s="16"/>
      <c r="W246" s="16">
        <v>12</v>
      </c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>
        <v>356</v>
      </c>
      <c r="AR246" s="16"/>
      <c r="AS246" s="16"/>
      <c r="AT246" s="16"/>
      <c r="AU246" s="16"/>
      <c r="AV246" s="16"/>
      <c r="AW246" s="16">
        <v>4</v>
      </c>
    </row>
    <row r="247" spans="2:49" x14ac:dyDescent="0.2">
      <c r="B247" s="63">
        <v>0</v>
      </c>
      <c r="C247" s="18">
        <v>4007</v>
      </c>
      <c r="D247" s="14">
        <v>15560</v>
      </c>
      <c r="E247" s="14" t="s">
        <v>255</v>
      </c>
      <c r="F247" s="45">
        <v>76.821299999999994</v>
      </c>
      <c r="G247" s="45">
        <v>1.8629</v>
      </c>
      <c r="H247" s="45">
        <v>4.7962999999999996</v>
      </c>
      <c r="I247" s="45">
        <v>29.8643</v>
      </c>
      <c r="J247" s="45">
        <v>3.5799999999999998E-2</v>
      </c>
      <c r="K247" s="45">
        <v>4952.9838</v>
      </c>
      <c r="L247" s="45">
        <v>15.1371</v>
      </c>
      <c r="M247" s="45">
        <v>0.14219999999999999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>
        <v>12</v>
      </c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>
        <v>3</v>
      </c>
      <c r="AR247" s="16"/>
      <c r="AS247" s="16"/>
      <c r="AT247" s="16"/>
      <c r="AU247" s="16"/>
      <c r="AV247" s="16">
        <v>4</v>
      </c>
      <c r="AW247" s="16"/>
    </row>
    <row r="248" spans="2:49" ht="13.5" thickBot="1" x14ac:dyDescent="0.25">
      <c r="B248" s="63">
        <v>0</v>
      </c>
      <c r="C248" s="23">
        <v>4007</v>
      </c>
      <c r="D248" s="19">
        <v>16180</v>
      </c>
      <c r="E248" s="19" t="s">
        <v>272</v>
      </c>
      <c r="F248" s="46">
        <v>82.137699999999995</v>
      </c>
      <c r="G248" s="46">
        <v>1.8629</v>
      </c>
      <c r="H248" s="46">
        <v>4.7962999999999996</v>
      </c>
      <c r="I248" s="46">
        <v>29.8643</v>
      </c>
      <c r="J248" s="46">
        <v>3.1399999999999997E-2</v>
      </c>
      <c r="K248" s="46">
        <v>4839.9808000000003</v>
      </c>
      <c r="L248" s="46">
        <v>7.4332000000000003</v>
      </c>
      <c r="M248" s="46">
        <v>0.11799999999999999</v>
      </c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>
        <v>1</v>
      </c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>
        <v>3</v>
      </c>
      <c r="AQ248" s="21">
        <v>2</v>
      </c>
      <c r="AR248" s="21"/>
      <c r="AS248" s="21"/>
      <c r="AT248" s="21"/>
      <c r="AU248" s="21"/>
      <c r="AV248" s="21"/>
      <c r="AW248" s="21"/>
    </row>
    <row r="249" spans="2:49" x14ac:dyDescent="0.2">
      <c r="B249" s="63">
        <v>1</v>
      </c>
      <c r="C249" s="57">
        <v>4008</v>
      </c>
      <c r="D249" s="53">
        <v>16170</v>
      </c>
      <c r="E249" s="53" t="s">
        <v>270</v>
      </c>
      <c r="F249" s="65">
        <v>68.778000000000006</v>
      </c>
      <c r="G249" s="65">
        <v>1.9017999999999999</v>
      </c>
      <c r="H249" s="65">
        <v>4.9984999999999999</v>
      </c>
      <c r="I249" s="65">
        <v>29.8643</v>
      </c>
      <c r="J249" s="65">
        <v>3.7499999999999999E-2</v>
      </c>
      <c r="K249" s="65">
        <v>3656.2570000000001</v>
      </c>
      <c r="L249" s="65">
        <v>157.52629999999999</v>
      </c>
      <c r="M249" s="65">
        <v>0.27700000000000002</v>
      </c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>
        <v>12</v>
      </c>
      <c r="Y249" s="55"/>
      <c r="Z249" s="55"/>
      <c r="AA249" s="55"/>
      <c r="AB249" s="55"/>
      <c r="AC249" s="55"/>
      <c r="AD249" s="55"/>
      <c r="AE249" s="55"/>
      <c r="AF249" s="55">
        <v>4</v>
      </c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>
        <v>3</v>
      </c>
      <c r="AR249" s="55"/>
      <c r="AS249" s="55"/>
      <c r="AT249" s="55"/>
      <c r="AU249" s="55"/>
      <c r="AV249" s="55"/>
      <c r="AW249" s="55"/>
    </row>
    <row r="250" spans="2:49" x14ac:dyDescent="0.2">
      <c r="B250" s="63">
        <v>0</v>
      </c>
      <c r="C250" s="18">
        <v>4008</v>
      </c>
      <c r="D250" s="14">
        <v>15361</v>
      </c>
      <c r="E250" s="14" t="s">
        <v>224</v>
      </c>
      <c r="F250" s="45">
        <v>56.409100000000002</v>
      </c>
      <c r="G250" s="45">
        <v>1.8239000000000001</v>
      </c>
      <c r="H250" s="45">
        <v>4.5941000000000001</v>
      </c>
      <c r="I250" s="45">
        <v>29.8643</v>
      </c>
      <c r="J250" s="45">
        <v>3.15E-2</v>
      </c>
      <c r="K250" s="45">
        <v>3779.5596</v>
      </c>
      <c r="L250" s="45">
        <v>135.91999999999999</v>
      </c>
      <c r="M250" s="45">
        <v>0.24940000000000001</v>
      </c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>
        <v>12</v>
      </c>
      <c r="Y250" s="16"/>
      <c r="Z250" s="16"/>
      <c r="AA250" s="16"/>
      <c r="AB250" s="16"/>
      <c r="AC250" s="16"/>
      <c r="AD250" s="16"/>
      <c r="AE250" s="16"/>
      <c r="AF250" s="16">
        <v>5</v>
      </c>
      <c r="AG250" s="16"/>
      <c r="AH250" s="16"/>
      <c r="AI250" s="16"/>
      <c r="AJ250" s="16"/>
      <c r="AK250" s="16"/>
      <c r="AL250" s="16"/>
      <c r="AM250" s="16"/>
      <c r="AN250" s="16"/>
      <c r="AO250" s="16"/>
      <c r="AP250" s="16">
        <v>4</v>
      </c>
      <c r="AQ250" s="16">
        <v>3</v>
      </c>
      <c r="AR250" s="16"/>
      <c r="AS250" s="16"/>
      <c r="AT250" s="16"/>
      <c r="AU250" s="16"/>
      <c r="AV250" s="16"/>
      <c r="AW250" s="16"/>
    </row>
    <row r="251" spans="2:49" x14ac:dyDescent="0.2">
      <c r="B251" s="63">
        <v>0</v>
      </c>
      <c r="C251" s="18">
        <v>4008</v>
      </c>
      <c r="D251" s="14">
        <v>15461</v>
      </c>
      <c r="E251" s="14" t="s">
        <v>243</v>
      </c>
      <c r="F251" s="45">
        <v>60.498800000000003</v>
      </c>
      <c r="G251" s="45">
        <v>1.8629</v>
      </c>
      <c r="H251" s="45">
        <v>4.7962999999999996</v>
      </c>
      <c r="I251" s="45">
        <v>29.8643</v>
      </c>
      <c r="J251" s="45">
        <v>3.8800000000000001E-2</v>
      </c>
      <c r="K251" s="45">
        <v>3730.1970999999999</v>
      </c>
      <c r="L251" s="45">
        <v>100.33880000000001</v>
      </c>
      <c r="M251" s="45">
        <v>0.18379999999999999</v>
      </c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>
        <v>1</v>
      </c>
      <c r="Y251" s="16"/>
      <c r="Z251" s="16"/>
      <c r="AA251" s="16"/>
      <c r="AB251" s="16"/>
      <c r="AC251" s="16"/>
      <c r="AD251" s="16"/>
      <c r="AE251" s="16"/>
      <c r="AF251" s="16"/>
      <c r="AG251" s="16">
        <v>3</v>
      </c>
      <c r="AH251" s="16"/>
      <c r="AI251" s="16"/>
      <c r="AJ251" s="16"/>
      <c r="AK251" s="16"/>
      <c r="AL251" s="16"/>
      <c r="AM251" s="16"/>
      <c r="AN251" s="16"/>
      <c r="AO251" s="16"/>
      <c r="AP251" s="16"/>
      <c r="AQ251" s="16">
        <v>2</v>
      </c>
      <c r="AR251" s="16"/>
      <c r="AS251" s="16"/>
      <c r="AT251" s="16"/>
      <c r="AU251" s="16"/>
      <c r="AV251" s="16"/>
      <c r="AW251" s="16"/>
    </row>
    <row r="252" spans="2:49" x14ac:dyDescent="0.2">
      <c r="B252" s="63">
        <v>0</v>
      </c>
      <c r="C252" s="18">
        <v>4008</v>
      </c>
      <c r="D252" s="14">
        <v>15541</v>
      </c>
      <c r="E252" s="14" t="s">
        <v>253</v>
      </c>
      <c r="F252" s="45">
        <v>69.346999999999994</v>
      </c>
      <c r="G252" s="45">
        <v>1.8629</v>
      </c>
      <c r="H252" s="45">
        <v>4.7962999999999996</v>
      </c>
      <c r="I252" s="45">
        <v>29.8687</v>
      </c>
      <c r="J252" s="45">
        <v>3.6400000000000002E-2</v>
      </c>
      <c r="K252" s="45">
        <v>3884.2017000000001</v>
      </c>
      <c r="L252" s="45">
        <v>136.29300000000001</v>
      </c>
      <c r="M252" s="45">
        <v>0.25340000000000001</v>
      </c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>
        <v>12</v>
      </c>
      <c r="Y252" s="16"/>
      <c r="Z252" s="16"/>
      <c r="AA252" s="16"/>
      <c r="AB252" s="16"/>
      <c r="AC252" s="16"/>
      <c r="AD252" s="16"/>
      <c r="AE252" s="16"/>
      <c r="AF252" s="16">
        <v>5</v>
      </c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>
        <v>34</v>
      </c>
      <c r="AR252" s="16"/>
      <c r="AS252" s="16"/>
      <c r="AT252" s="16"/>
      <c r="AU252" s="16"/>
      <c r="AV252" s="16"/>
      <c r="AW252" s="16"/>
    </row>
    <row r="253" spans="2:49" ht="13.5" thickBot="1" x14ac:dyDescent="0.25">
      <c r="B253" s="63">
        <v>0</v>
      </c>
      <c r="C253" s="23">
        <v>4008</v>
      </c>
      <c r="D253" s="19">
        <v>16171</v>
      </c>
      <c r="E253" s="19" t="s">
        <v>271</v>
      </c>
      <c r="F253" s="46">
        <v>64.277699999999996</v>
      </c>
      <c r="G253" s="46">
        <v>1.9017999999999999</v>
      </c>
      <c r="H253" s="46">
        <v>4.9984999999999999</v>
      </c>
      <c r="I253" s="46">
        <v>29.8643</v>
      </c>
      <c r="J253" s="46">
        <v>4.0500000000000001E-2</v>
      </c>
      <c r="K253" s="46">
        <v>4321.3056999999999</v>
      </c>
      <c r="L253" s="46">
        <v>80.238</v>
      </c>
      <c r="M253" s="46">
        <v>0.21310000000000001</v>
      </c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>
        <v>12</v>
      </c>
      <c r="Y253" s="21"/>
      <c r="Z253" s="21"/>
      <c r="AA253" s="21"/>
      <c r="AB253" s="21"/>
      <c r="AC253" s="21"/>
      <c r="AD253" s="21"/>
      <c r="AE253" s="21"/>
      <c r="AF253" s="21">
        <v>5</v>
      </c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>
        <v>3</v>
      </c>
      <c r="AR253" s="21"/>
      <c r="AS253" s="21"/>
      <c r="AT253" s="21"/>
      <c r="AU253" s="21"/>
      <c r="AV253" s="21">
        <v>4</v>
      </c>
      <c r="AW253" s="21"/>
    </row>
    <row r="254" spans="2:49" x14ac:dyDescent="0.2">
      <c r="B254" s="63">
        <v>1</v>
      </c>
      <c r="C254" s="57">
        <v>4009</v>
      </c>
      <c r="D254" s="53">
        <v>15180</v>
      </c>
      <c r="E254" s="53" t="s">
        <v>204</v>
      </c>
      <c r="F254" s="65">
        <v>19.517499999999998</v>
      </c>
      <c r="G254" s="65">
        <v>2.7423999999999999</v>
      </c>
      <c r="H254" s="65">
        <v>5.3042999999999996</v>
      </c>
      <c r="I254" s="65">
        <v>123.8503</v>
      </c>
      <c r="J254" s="65">
        <v>0.24099999999999999</v>
      </c>
      <c r="K254" s="65">
        <v>1261.5260000000001</v>
      </c>
      <c r="L254" s="65">
        <v>261.48009999999999</v>
      </c>
      <c r="M254" s="65">
        <v>0.42309999999999998</v>
      </c>
      <c r="N254" s="55"/>
      <c r="O254" s="55"/>
      <c r="P254" s="55"/>
      <c r="Q254" s="55"/>
      <c r="R254" s="55"/>
      <c r="S254" s="55"/>
      <c r="T254" s="55"/>
      <c r="U254" s="55">
        <v>1</v>
      </c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>
        <v>4</v>
      </c>
      <c r="AG254" s="55"/>
      <c r="AH254" s="55"/>
      <c r="AI254" s="55"/>
      <c r="AJ254" s="55"/>
      <c r="AK254" s="55"/>
      <c r="AL254" s="55"/>
      <c r="AM254" s="55">
        <v>3</v>
      </c>
      <c r="AN254" s="55">
        <v>2</v>
      </c>
      <c r="AO254" s="55"/>
      <c r="AP254" s="55"/>
      <c r="AQ254" s="55"/>
      <c r="AR254" s="55"/>
      <c r="AS254" s="55"/>
      <c r="AT254" s="55"/>
      <c r="AU254" s="55"/>
      <c r="AV254" s="55"/>
      <c r="AW254" s="55"/>
    </row>
    <row r="255" spans="2:49" x14ac:dyDescent="0.2">
      <c r="B255" s="63">
        <v>0</v>
      </c>
      <c r="C255" s="18">
        <v>4009</v>
      </c>
      <c r="D255" s="14">
        <v>15051</v>
      </c>
      <c r="E255" s="14" t="s">
        <v>187</v>
      </c>
      <c r="F255" s="45">
        <v>20.981200000000001</v>
      </c>
      <c r="G255" s="45">
        <v>2.5908000000000002</v>
      </c>
      <c r="H255" s="45">
        <v>5.1904000000000003</v>
      </c>
      <c r="I255" s="45">
        <v>113.94459999999999</v>
      </c>
      <c r="J255" s="45">
        <v>0.2175</v>
      </c>
      <c r="K255" s="45">
        <v>1181.5696</v>
      </c>
      <c r="L255" s="45">
        <v>286.89229999999998</v>
      </c>
      <c r="M255" s="45">
        <v>0.44890000000000002</v>
      </c>
      <c r="N255" s="16"/>
      <c r="O255" s="16"/>
      <c r="P255" s="16"/>
      <c r="Q255" s="16"/>
      <c r="R255" s="16"/>
      <c r="S255" s="16"/>
      <c r="T255" s="16"/>
      <c r="U255" s="16">
        <v>12</v>
      </c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>
        <v>4</v>
      </c>
      <c r="AG255" s="16"/>
      <c r="AH255" s="16"/>
      <c r="AI255" s="16"/>
      <c r="AJ255" s="16"/>
      <c r="AK255" s="16"/>
      <c r="AL255" s="16"/>
      <c r="AM255" s="16"/>
      <c r="AN255" s="16">
        <v>3</v>
      </c>
      <c r="AO255" s="16"/>
      <c r="AP255" s="16"/>
      <c r="AQ255" s="16"/>
      <c r="AR255" s="16"/>
      <c r="AS255" s="16"/>
      <c r="AT255" s="16"/>
      <c r="AU255" s="16"/>
      <c r="AV255" s="16"/>
      <c r="AW255" s="16"/>
    </row>
    <row r="256" spans="2:49" x14ac:dyDescent="0.2">
      <c r="B256" s="63">
        <v>0</v>
      </c>
      <c r="C256" s="18">
        <v>4009</v>
      </c>
      <c r="D256" s="14">
        <v>15451</v>
      </c>
      <c r="E256" s="14" t="s">
        <v>240</v>
      </c>
      <c r="F256" s="45">
        <v>14.686999999999999</v>
      </c>
      <c r="G256" s="45">
        <v>2.8332999999999999</v>
      </c>
      <c r="H256" s="45">
        <v>5.3163999999999998</v>
      </c>
      <c r="I256" s="45">
        <v>123.94499999999999</v>
      </c>
      <c r="J256" s="45">
        <v>0.2883</v>
      </c>
      <c r="K256" s="45">
        <v>1254.5807</v>
      </c>
      <c r="L256" s="45">
        <v>276.51130000000001</v>
      </c>
      <c r="M256" s="45">
        <v>0.42180000000000001</v>
      </c>
      <c r="N256" s="16"/>
      <c r="O256" s="16"/>
      <c r="P256" s="16"/>
      <c r="Q256" s="16"/>
      <c r="R256" s="16"/>
      <c r="S256" s="16"/>
      <c r="T256" s="16"/>
      <c r="U256" s="16">
        <v>12</v>
      </c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>
        <v>4</v>
      </c>
      <c r="AG256" s="16"/>
      <c r="AH256" s="16"/>
      <c r="AI256" s="16"/>
      <c r="AJ256" s="16"/>
      <c r="AK256" s="16"/>
      <c r="AL256" s="16"/>
      <c r="AM256" s="16">
        <v>3</v>
      </c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</row>
    <row r="257" spans="2:49" x14ac:dyDescent="0.2">
      <c r="B257" s="63">
        <v>0</v>
      </c>
      <c r="C257" s="18">
        <v>4009</v>
      </c>
      <c r="D257" s="14">
        <v>16021</v>
      </c>
      <c r="E257" s="14" t="s">
        <v>257</v>
      </c>
      <c r="F257" s="45">
        <v>27.878900000000002</v>
      </c>
      <c r="G257" s="45">
        <v>2.5857000000000001</v>
      </c>
      <c r="H257" s="45">
        <v>5.7085999999999997</v>
      </c>
      <c r="I257" s="45">
        <v>123.63630000000001</v>
      </c>
      <c r="J257" s="45">
        <v>0.27879999999999999</v>
      </c>
      <c r="K257" s="45">
        <v>1280.9695999999999</v>
      </c>
      <c r="L257" s="45">
        <v>251.97030000000001</v>
      </c>
      <c r="M257" s="45">
        <v>0.43090000000000001</v>
      </c>
      <c r="N257" s="16"/>
      <c r="O257" s="16"/>
      <c r="P257" s="16"/>
      <c r="Q257" s="16"/>
      <c r="R257" s="16"/>
      <c r="S257" s="16"/>
      <c r="T257" s="16"/>
      <c r="U257" s="16"/>
      <c r="V257" s="16">
        <v>12</v>
      </c>
      <c r="W257" s="16"/>
      <c r="X257" s="16"/>
      <c r="Y257" s="16"/>
      <c r="Z257" s="16"/>
      <c r="AA257" s="16"/>
      <c r="AB257" s="16"/>
      <c r="AC257" s="16"/>
      <c r="AD257" s="16"/>
      <c r="AE257" s="16"/>
      <c r="AF257" s="16">
        <v>4</v>
      </c>
      <c r="AG257" s="16"/>
      <c r="AH257" s="16"/>
      <c r="AI257" s="16"/>
      <c r="AJ257" s="16"/>
      <c r="AK257" s="16"/>
      <c r="AL257" s="16"/>
      <c r="AM257" s="16"/>
      <c r="AN257" s="16">
        <v>3</v>
      </c>
      <c r="AO257" s="16"/>
      <c r="AP257" s="16"/>
      <c r="AQ257" s="16"/>
      <c r="AR257" s="16"/>
      <c r="AS257" s="16"/>
      <c r="AT257" s="16"/>
      <c r="AU257" s="16"/>
      <c r="AV257" s="16"/>
      <c r="AW257" s="16"/>
    </row>
    <row r="258" spans="2:49" ht="13.5" thickBot="1" x14ac:dyDescent="0.25">
      <c r="B258" s="63">
        <v>0</v>
      </c>
      <c r="C258" s="23">
        <v>4009</v>
      </c>
      <c r="D258" s="19">
        <v>17060</v>
      </c>
      <c r="E258" s="19" t="s">
        <v>282</v>
      </c>
      <c r="F258" s="46">
        <v>24.7196</v>
      </c>
      <c r="G258" s="46">
        <v>2.7423999999999999</v>
      </c>
      <c r="H258" s="46">
        <v>5.3042999999999996</v>
      </c>
      <c r="I258" s="46">
        <v>132.43170000000001</v>
      </c>
      <c r="J258" s="46">
        <v>0.21859999999999999</v>
      </c>
      <c r="K258" s="46">
        <v>1369.2757999999999</v>
      </c>
      <c r="L258" s="46">
        <v>215.1071</v>
      </c>
      <c r="M258" s="46">
        <v>0.39639999999999997</v>
      </c>
      <c r="N258" s="21"/>
      <c r="O258" s="21"/>
      <c r="P258" s="21"/>
      <c r="Q258" s="21"/>
      <c r="R258" s="21"/>
      <c r="S258" s="21"/>
      <c r="T258" s="21"/>
      <c r="U258" s="21">
        <v>1</v>
      </c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>
        <v>4</v>
      </c>
      <c r="AG258" s="21"/>
      <c r="AH258" s="21"/>
      <c r="AI258" s="21"/>
      <c r="AJ258" s="21"/>
      <c r="AK258" s="21"/>
      <c r="AL258" s="21"/>
      <c r="AM258" s="21"/>
      <c r="AN258" s="21">
        <v>23</v>
      </c>
      <c r="AO258" s="21"/>
      <c r="AP258" s="21"/>
      <c r="AQ258" s="21"/>
      <c r="AR258" s="21"/>
      <c r="AS258" s="21"/>
      <c r="AT258" s="21"/>
      <c r="AU258" s="21"/>
      <c r="AV258" s="21"/>
      <c r="AW258" s="21"/>
    </row>
    <row r="259" spans="2:49" x14ac:dyDescent="0.2">
      <c r="B259" s="63">
        <v>1</v>
      </c>
      <c r="C259" s="57">
        <v>4010</v>
      </c>
      <c r="D259" s="53">
        <v>16160</v>
      </c>
      <c r="E259" s="53" t="s">
        <v>269</v>
      </c>
      <c r="F259" s="65">
        <v>40.277900000000002</v>
      </c>
      <c r="G259" s="65">
        <v>1.9017999999999999</v>
      </c>
      <c r="H259" s="65">
        <v>4.9984999999999999</v>
      </c>
      <c r="I259" s="65">
        <v>22.817799999999998</v>
      </c>
      <c r="J259" s="65">
        <v>2.1499999999999998E-2</v>
      </c>
      <c r="K259" s="65">
        <v>5259.7227999999996</v>
      </c>
      <c r="L259" s="65">
        <v>6.883</v>
      </c>
      <c r="M259" s="65">
        <v>9.3700000000000006E-2</v>
      </c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>
        <v>12</v>
      </c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>
        <v>5</v>
      </c>
      <c r="AQ259" s="55">
        <v>3</v>
      </c>
      <c r="AR259" s="55">
        <v>4</v>
      </c>
      <c r="AS259" s="55"/>
      <c r="AT259" s="55"/>
      <c r="AU259" s="55"/>
      <c r="AV259" s="55"/>
      <c r="AW259" s="55"/>
    </row>
    <row r="260" spans="2:49" x14ac:dyDescent="0.2">
      <c r="B260" s="63">
        <v>0</v>
      </c>
      <c r="C260" s="18">
        <v>4010</v>
      </c>
      <c r="D260" s="14">
        <v>16010</v>
      </c>
      <c r="E260" s="14" t="s">
        <v>256</v>
      </c>
      <c r="F260" s="45">
        <v>34.119999999999997</v>
      </c>
      <c r="G260" s="45">
        <v>1.8629</v>
      </c>
      <c r="H260" s="45">
        <v>4.7962999999999996</v>
      </c>
      <c r="I260" s="45">
        <v>22.817799999999998</v>
      </c>
      <c r="J260" s="45">
        <v>3.4599999999999999E-2</v>
      </c>
      <c r="K260" s="45">
        <v>5103.7381999999998</v>
      </c>
      <c r="L260" s="45">
        <v>23.170400000000001</v>
      </c>
      <c r="M260" s="45">
        <v>0.15379999999999999</v>
      </c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>
        <v>12</v>
      </c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>
        <v>3</v>
      </c>
      <c r="AR260" s="16">
        <v>4</v>
      </c>
      <c r="AS260" s="16"/>
      <c r="AT260" s="16"/>
      <c r="AU260" s="16"/>
      <c r="AV260" s="16">
        <v>5</v>
      </c>
      <c r="AW260" s="16"/>
    </row>
    <row r="261" spans="2:49" ht="13.5" thickBot="1" x14ac:dyDescent="0.25">
      <c r="B261" s="63">
        <v>0</v>
      </c>
      <c r="C261" s="23">
        <v>4010</v>
      </c>
      <c r="D261" s="19">
        <v>16070</v>
      </c>
      <c r="E261" s="19" t="s">
        <v>261</v>
      </c>
      <c r="F261" s="46">
        <v>34.066400000000002</v>
      </c>
      <c r="G261" s="46">
        <v>1.8629</v>
      </c>
      <c r="H261" s="46">
        <v>4.7962999999999996</v>
      </c>
      <c r="I261" s="46">
        <v>29.363199999999999</v>
      </c>
      <c r="J261" s="46">
        <v>2.5100000000000001E-2</v>
      </c>
      <c r="K261" s="46">
        <v>5832.5015000000003</v>
      </c>
      <c r="L261" s="46">
        <v>7.8971</v>
      </c>
      <c r="M261" s="46">
        <v>8.4699999999999998E-2</v>
      </c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>
        <v>12</v>
      </c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>
        <v>3</v>
      </c>
      <c r="AR261" s="21">
        <v>4</v>
      </c>
      <c r="AS261" s="21"/>
      <c r="AT261" s="21"/>
      <c r="AU261" s="21"/>
      <c r="AV261" s="21"/>
      <c r="AW261" s="21"/>
    </row>
    <row r="262" spans="2:49" x14ac:dyDescent="0.2">
      <c r="B262" s="63">
        <v>1</v>
      </c>
      <c r="C262" s="57">
        <v>4011</v>
      </c>
      <c r="D262" s="53">
        <v>90215500</v>
      </c>
      <c r="E262" s="53" t="s">
        <v>320</v>
      </c>
      <c r="F262" s="65">
        <v>55.608600000000003</v>
      </c>
      <c r="G262" s="65">
        <v>2.3472</v>
      </c>
      <c r="H262" s="65">
        <v>5.6425999999999998</v>
      </c>
      <c r="I262" s="65">
        <v>61.436700000000002</v>
      </c>
      <c r="J262" s="65">
        <v>9.2700000000000005E-2</v>
      </c>
      <c r="K262" s="65">
        <v>2874.4052000000001</v>
      </c>
      <c r="L262" s="65">
        <v>26.0166</v>
      </c>
      <c r="M262" s="65">
        <v>0.193</v>
      </c>
      <c r="N262" s="55"/>
      <c r="O262" s="55"/>
      <c r="P262" s="55"/>
      <c r="Q262" s="55"/>
      <c r="R262" s="55"/>
      <c r="S262" s="55"/>
      <c r="T262" s="55"/>
      <c r="U262" s="55"/>
      <c r="V262" s="55">
        <v>12</v>
      </c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>
        <v>345</v>
      </c>
      <c r="AP262" s="55"/>
      <c r="AQ262" s="55"/>
      <c r="AR262" s="55"/>
      <c r="AS262" s="55"/>
      <c r="AT262" s="55"/>
      <c r="AU262" s="55"/>
      <c r="AV262" s="55"/>
      <c r="AW262" s="55"/>
    </row>
    <row r="263" spans="2:49" x14ac:dyDescent="0.2">
      <c r="B263" s="63">
        <v>0</v>
      </c>
      <c r="C263" s="18">
        <v>4011</v>
      </c>
      <c r="D263" s="14">
        <v>15251</v>
      </c>
      <c r="E263" s="14" t="s">
        <v>212</v>
      </c>
      <c r="F263" s="45">
        <v>60.827599999999997</v>
      </c>
      <c r="G263" s="45">
        <v>2.7423999999999999</v>
      </c>
      <c r="H263" s="45">
        <v>5.3042999999999996</v>
      </c>
      <c r="I263" s="45">
        <v>65.3142</v>
      </c>
      <c r="J263" s="45">
        <v>7.5200000000000003E-2</v>
      </c>
      <c r="K263" s="45">
        <v>3624.7370000000001</v>
      </c>
      <c r="L263" s="45">
        <v>34.938800000000001</v>
      </c>
      <c r="M263" s="45">
        <v>0.19939999999999999</v>
      </c>
      <c r="N263" s="16"/>
      <c r="O263" s="16"/>
      <c r="P263" s="16"/>
      <c r="Q263" s="16"/>
      <c r="R263" s="16"/>
      <c r="S263" s="16"/>
      <c r="T263" s="16"/>
      <c r="U263" s="16">
        <v>1</v>
      </c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>
        <v>2</v>
      </c>
      <c r="AO263" s="16"/>
      <c r="AP263" s="16"/>
      <c r="AQ263" s="16">
        <v>45</v>
      </c>
      <c r="AR263" s="16"/>
      <c r="AS263" s="16"/>
      <c r="AT263" s="16"/>
      <c r="AU263" s="16"/>
      <c r="AV263" s="16">
        <v>3</v>
      </c>
      <c r="AW263" s="16"/>
    </row>
    <row r="264" spans="2:49" x14ac:dyDescent="0.2">
      <c r="B264" s="63">
        <v>0</v>
      </c>
      <c r="C264" s="18">
        <v>4011</v>
      </c>
      <c r="D264" s="14">
        <v>15290</v>
      </c>
      <c r="E264" s="14" t="s">
        <v>215</v>
      </c>
      <c r="F264" s="45">
        <v>53.496200000000002</v>
      </c>
      <c r="G264" s="45">
        <v>2.3472</v>
      </c>
      <c r="H264" s="45">
        <v>5.6425999999999998</v>
      </c>
      <c r="I264" s="45">
        <v>61.435600000000001</v>
      </c>
      <c r="J264" s="45">
        <v>9.3899999999999997E-2</v>
      </c>
      <c r="K264" s="45">
        <v>3073.1300999999999</v>
      </c>
      <c r="L264" s="45">
        <v>27.497699999999998</v>
      </c>
      <c r="M264" s="45">
        <v>0.1961</v>
      </c>
      <c r="N264" s="16"/>
      <c r="O264" s="16"/>
      <c r="P264" s="16"/>
      <c r="Q264" s="16"/>
      <c r="R264" s="16"/>
      <c r="S264" s="16"/>
      <c r="T264" s="16"/>
      <c r="U264" s="16"/>
      <c r="V264" s="16">
        <v>12</v>
      </c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>
        <v>34</v>
      </c>
      <c r="AP264" s="16"/>
      <c r="AQ264" s="16"/>
      <c r="AR264" s="16"/>
      <c r="AS264" s="16"/>
      <c r="AT264" s="16"/>
      <c r="AU264" s="16"/>
      <c r="AV264" s="16">
        <v>5</v>
      </c>
      <c r="AW264" s="16"/>
    </row>
    <row r="265" spans="2:49" x14ac:dyDescent="0.2">
      <c r="B265" s="63">
        <v>0</v>
      </c>
      <c r="C265" s="18">
        <v>4011</v>
      </c>
      <c r="D265" s="14">
        <v>15291</v>
      </c>
      <c r="E265" s="14" t="s">
        <v>216</v>
      </c>
      <c r="F265" s="45">
        <v>52.839300000000001</v>
      </c>
      <c r="G265" s="45">
        <v>2.3472</v>
      </c>
      <c r="H265" s="45">
        <v>5.6425999999999998</v>
      </c>
      <c r="I265" s="45">
        <v>58.879800000000003</v>
      </c>
      <c r="J265" s="45">
        <v>4.3999999999999997E-2</v>
      </c>
      <c r="K265" s="45">
        <v>3651.1176</v>
      </c>
      <c r="L265" s="45">
        <v>22.656500000000001</v>
      </c>
      <c r="M265" s="45">
        <v>0.17499999999999999</v>
      </c>
      <c r="N265" s="16"/>
      <c r="O265" s="16"/>
      <c r="P265" s="16"/>
      <c r="Q265" s="16"/>
      <c r="R265" s="16"/>
      <c r="S265" s="16"/>
      <c r="T265" s="16"/>
      <c r="U265" s="16"/>
      <c r="V265" s="16">
        <v>12</v>
      </c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>
        <v>3</v>
      </c>
      <c r="AP265" s="16">
        <v>5</v>
      </c>
      <c r="AQ265" s="16"/>
      <c r="AR265" s="16"/>
      <c r="AS265" s="16"/>
      <c r="AT265" s="16"/>
      <c r="AU265" s="16"/>
      <c r="AV265" s="16">
        <v>4</v>
      </c>
      <c r="AW265" s="16"/>
    </row>
    <row r="266" spans="2:49" x14ac:dyDescent="0.2">
      <c r="B266" s="63">
        <v>0</v>
      </c>
      <c r="C266" s="18">
        <v>4011</v>
      </c>
      <c r="D266" s="14">
        <v>15411</v>
      </c>
      <c r="E266" s="14" t="s">
        <v>233</v>
      </c>
      <c r="F266" s="45">
        <v>60.543100000000003</v>
      </c>
      <c r="G266" s="45">
        <v>2.7423999999999999</v>
      </c>
      <c r="H266" s="45">
        <v>5.3042999999999996</v>
      </c>
      <c r="I266" s="45">
        <v>66.896900000000002</v>
      </c>
      <c r="J266" s="45">
        <v>7.85E-2</v>
      </c>
      <c r="K266" s="45">
        <v>3390.1288</v>
      </c>
      <c r="L266" s="45">
        <v>38.052500000000002</v>
      </c>
      <c r="M266" s="45">
        <v>0.2064</v>
      </c>
      <c r="N266" s="16"/>
      <c r="O266" s="16"/>
      <c r="P266" s="16"/>
      <c r="Q266" s="16"/>
      <c r="R266" s="16"/>
      <c r="S266" s="16"/>
      <c r="T266" s="16"/>
      <c r="U266" s="16">
        <v>1</v>
      </c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>
        <v>2</v>
      </c>
      <c r="AO266" s="16"/>
      <c r="AP266" s="16"/>
      <c r="AQ266" s="16">
        <v>45</v>
      </c>
      <c r="AR266" s="16"/>
      <c r="AS266" s="16"/>
      <c r="AT266" s="16"/>
      <c r="AU266" s="16"/>
      <c r="AV266" s="16">
        <v>3</v>
      </c>
      <c r="AW266" s="16"/>
    </row>
    <row r="267" spans="2:49" x14ac:dyDescent="0.2">
      <c r="B267" s="63">
        <v>0</v>
      </c>
      <c r="C267" s="18">
        <v>4011</v>
      </c>
      <c r="D267" s="14">
        <v>15431</v>
      </c>
      <c r="E267" s="14" t="s">
        <v>235</v>
      </c>
      <c r="F267" s="45">
        <v>72.447599999999994</v>
      </c>
      <c r="G267" s="45">
        <v>2.3472</v>
      </c>
      <c r="H267" s="45">
        <v>5.6425999999999998</v>
      </c>
      <c r="I267" s="45">
        <v>58.401800000000001</v>
      </c>
      <c r="J267" s="45">
        <v>6.4000000000000001E-2</v>
      </c>
      <c r="K267" s="45">
        <v>3795.8987000000002</v>
      </c>
      <c r="L267" s="45">
        <v>22.655100000000001</v>
      </c>
      <c r="M267" s="45">
        <v>0.17780000000000001</v>
      </c>
      <c r="N267" s="16"/>
      <c r="O267" s="16"/>
      <c r="P267" s="16"/>
      <c r="Q267" s="16"/>
      <c r="R267" s="16"/>
      <c r="S267" s="16"/>
      <c r="T267" s="16"/>
      <c r="U267" s="16"/>
      <c r="V267" s="16">
        <v>12</v>
      </c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>
        <v>3</v>
      </c>
      <c r="AP267" s="16"/>
      <c r="AQ267" s="16">
        <v>56</v>
      </c>
      <c r="AR267" s="16"/>
      <c r="AS267" s="16"/>
      <c r="AT267" s="16"/>
      <c r="AU267" s="16"/>
      <c r="AV267" s="16">
        <v>4</v>
      </c>
      <c r="AW267" s="16"/>
    </row>
    <row r="268" spans="2:49" x14ac:dyDescent="0.2">
      <c r="B268" s="63">
        <v>0</v>
      </c>
      <c r="C268" s="18">
        <v>4011</v>
      </c>
      <c r="D268" s="14">
        <v>16121</v>
      </c>
      <c r="E268" s="14" t="s">
        <v>265</v>
      </c>
      <c r="F268" s="45">
        <v>54.921399999999998</v>
      </c>
      <c r="G268" s="45">
        <v>2.3872</v>
      </c>
      <c r="H268" s="45">
        <v>5.6268000000000002</v>
      </c>
      <c r="I268" s="45">
        <v>61.436300000000003</v>
      </c>
      <c r="J268" s="45">
        <v>8.7099999999999997E-2</v>
      </c>
      <c r="K268" s="45">
        <v>2888.0016999999998</v>
      </c>
      <c r="L268" s="45">
        <v>25.553599999999999</v>
      </c>
      <c r="M268" s="45">
        <v>0.19159999999999999</v>
      </c>
      <c r="N268" s="16"/>
      <c r="O268" s="16"/>
      <c r="P268" s="16"/>
      <c r="Q268" s="16"/>
      <c r="R268" s="16"/>
      <c r="S268" s="16"/>
      <c r="T268" s="16"/>
      <c r="U268" s="16"/>
      <c r="V268" s="16">
        <v>12</v>
      </c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>
        <v>34</v>
      </c>
      <c r="AP268" s="16"/>
      <c r="AQ268" s="16"/>
      <c r="AR268" s="16"/>
      <c r="AS268" s="16"/>
      <c r="AT268" s="16"/>
      <c r="AU268" s="16"/>
      <c r="AV268" s="16"/>
      <c r="AW268" s="16"/>
    </row>
    <row r="269" spans="2:49" x14ac:dyDescent="0.2">
      <c r="B269" s="63">
        <v>0</v>
      </c>
      <c r="C269" s="18">
        <v>4011</v>
      </c>
      <c r="D269" s="14">
        <v>90115430</v>
      </c>
      <c r="E269" s="14" t="s">
        <v>318</v>
      </c>
      <c r="F269" s="45">
        <v>55.608600000000003</v>
      </c>
      <c r="G269" s="45">
        <v>2.3472</v>
      </c>
      <c r="H269" s="45">
        <v>5.6425999999999998</v>
      </c>
      <c r="I269" s="45">
        <v>61.436700000000002</v>
      </c>
      <c r="J269" s="45">
        <v>9.2700000000000005E-2</v>
      </c>
      <c r="K269" s="45">
        <v>2874.4052000000001</v>
      </c>
      <c r="L269" s="45">
        <v>26.0166</v>
      </c>
      <c r="M269" s="45">
        <v>0.193</v>
      </c>
      <c r="N269" s="16"/>
      <c r="O269" s="16"/>
      <c r="P269" s="16"/>
      <c r="Q269" s="16"/>
      <c r="R269" s="16"/>
      <c r="S269" s="16"/>
      <c r="T269" s="16"/>
      <c r="U269" s="16"/>
      <c r="V269" s="16">
        <v>1</v>
      </c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>
        <v>234</v>
      </c>
      <c r="AP269" s="16"/>
      <c r="AQ269" s="16"/>
      <c r="AR269" s="16"/>
      <c r="AS269" s="16"/>
      <c r="AT269" s="16"/>
      <c r="AU269" s="16"/>
      <c r="AV269" s="16"/>
      <c r="AW269" s="16"/>
    </row>
    <row r="270" spans="2:49" x14ac:dyDescent="0.2">
      <c r="B270" s="63">
        <v>0</v>
      </c>
      <c r="C270" s="18">
        <v>4011</v>
      </c>
      <c r="D270" s="14">
        <v>90115500</v>
      </c>
      <c r="E270" s="14" t="s">
        <v>320</v>
      </c>
      <c r="F270" s="45">
        <v>55.608600000000003</v>
      </c>
      <c r="G270" s="45">
        <v>2.3472</v>
      </c>
      <c r="H270" s="45">
        <v>5.6425999999999998</v>
      </c>
      <c r="I270" s="45">
        <v>61.436700000000002</v>
      </c>
      <c r="J270" s="45">
        <v>9.2700000000000005E-2</v>
      </c>
      <c r="K270" s="45">
        <v>2874.4052000000001</v>
      </c>
      <c r="L270" s="45">
        <v>26.0166</v>
      </c>
      <c r="M270" s="45">
        <v>0.193</v>
      </c>
      <c r="N270" s="16"/>
      <c r="O270" s="16"/>
      <c r="P270" s="16"/>
      <c r="Q270" s="16"/>
      <c r="R270" s="16"/>
      <c r="S270" s="16"/>
      <c r="T270" s="16"/>
      <c r="U270" s="16"/>
      <c r="V270" s="16">
        <v>1</v>
      </c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>
        <v>234</v>
      </c>
      <c r="AP270" s="16"/>
      <c r="AQ270" s="16"/>
      <c r="AR270" s="16"/>
      <c r="AS270" s="16"/>
      <c r="AT270" s="16"/>
      <c r="AU270" s="16"/>
      <c r="AV270" s="16"/>
      <c r="AW270" s="16"/>
    </row>
    <row r="271" spans="2:49" ht="13.5" thickBot="1" x14ac:dyDescent="0.25">
      <c r="B271" s="63">
        <v>0</v>
      </c>
      <c r="C271" s="23">
        <v>4011</v>
      </c>
      <c r="D271" s="19">
        <v>90215430</v>
      </c>
      <c r="E271" s="19" t="s">
        <v>318</v>
      </c>
      <c r="F271" s="46">
        <v>55.608600000000003</v>
      </c>
      <c r="G271" s="46">
        <v>2.3472</v>
      </c>
      <c r="H271" s="46">
        <v>5.6425999999999998</v>
      </c>
      <c r="I271" s="46">
        <v>61.436700000000002</v>
      </c>
      <c r="J271" s="46">
        <v>9.2700000000000005E-2</v>
      </c>
      <c r="K271" s="46">
        <v>2874.4052000000001</v>
      </c>
      <c r="L271" s="46">
        <v>26.0166</v>
      </c>
      <c r="M271" s="46">
        <v>0.193</v>
      </c>
      <c r="N271" s="21"/>
      <c r="O271" s="21"/>
      <c r="P271" s="21"/>
      <c r="Q271" s="21"/>
      <c r="R271" s="21"/>
      <c r="S271" s="21"/>
      <c r="T271" s="21"/>
      <c r="U271" s="21"/>
      <c r="V271" s="21">
        <v>12</v>
      </c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>
        <v>345</v>
      </c>
      <c r="AP271" s="21"/>
      <c r="AQ271" s="21"/>
      <c r="AR271" s="21"/>
      <c r="AS271" s="21"/>
      <c r="AT271" s="21"/>
      <c r="AU271" s="21"/>
      <c r="AV271" s="21"/>
      <c r="AW271" s="21"/>
    </row>
    <row r="272" spans="2:49" x14ac:dyDescent="0.2">
      <c r="B272" s="63">
        <v>1</v>
      </c>
      <c r="C272" s="57">
        <v>4012</v>
      </c>
      <c r="D272" s="53">
        <v>15220</v>
      </c>
      <c r="E272" s="53" t="s">
        <v>208</v>
      </c>
      <c r="F272" s="65">
        <v>25.8522</v>
      </c>
      <c r="G272" s="65">
        <v>1.5235000000000001</v>
      </c>
      <c r="H272" s="65">
        <v>3.9357000000000002</v>
      </c>
      <c r="I272" s="65">
        <v>15.9984</v>
      </c>
      <c r="J272" s="65">
        <v>1.23E-2</v>
      </c>
      <c r="K272" s="65">
        <v>2094.9519</v>
      </c>
      <c r="L272" s="65">
        <v>231.93209999999999</v>
      </c>
      <c r="M272" s="65">
        <v>0.36859999999999998</v>
      </c>
      <c r="N272" s="55"/>
      <c r="O272" s="55"/>
      <c r="P272" s="55"/>
      <c r="Q272" s="55"/>
      <c r="R272" s="55"/>
      <c r="S272" s="55"/>
      <c r="T272" s="55"/>
      <c r="U272" s="55"/>
      <c r="V272" s="55"/>
      <c r="W272" s="55">
        <v>1</v>
      </c>
      <c r="X272" s="55"/>
      <c r="Y272" s="55"/>
      <c r="Z272" s="55"/>
      <c r="AA272" s="55"/>
      <c r="AB272" s="55"/>
      <c r="AC272" s="55"/>
      <c r="AD272" s="55"/>
      <c r="AE272" s="55"/>
      <c r="AF272" s="55">
        <v>4</v>
      </c>
      <c r="AG272" s="55"/>
      <c r="AH272" s="55"/>
      <c r="AI272" s="55"/>
      <c r="AJ272" s="55"/>
      <c r="AK272" s="55"/>
      <c r="AL272" s="55"/>
      <c r="AM272" s="55"/>
      <c r="AN272" s="55">
        <v>3</v>
      </c>
      <c r="AO272" s="55"/>
      <c r="AP272" s="55">
        <v>2</v>
      </c>
      <c r="AQ272" s="55"/>
      <c r="AR272" s="55"/>
      <c r="AS272" s="55"/>
      <c r="AT272" s="55"/>
      <c r="AU272" s="55"/>
      <c r="AV272" s="55"/>
      <c r="AW272" s="55"/>
    </row>
    <row r="273" spans="2:49" x14ac:dyDescent="0.2">
      <c r="B273" s="63">
        <v>0</v>
      </c>
      <c r="C273" s="18">
        <v>4012</v>
      </c>
      <c r="D273" s="14">
        <v>13030</v>
      </c>
      <c r="E273" s="14" t="s">
        <v>180</v>
      </c>
      <c r="F273" s="45">
        <v>25.741</v>
      </c>
      <c r="G273" s="45">
        <v>1.4941</v>
      </c>
      <c r="H273" s="45">
        <v>3.8405999999999998</v>
      </c>
      <c r="I273" s="45">
        <v>22.113099999999999</v>
      </c>
      <c r="J273" s="45">
        <v>1.18E-2</v>
      </c>
      <c r="K273" s="45">
        <v>2125.9175</v>
      </c>
      <c r="L273" s="45">
        <v>156.03980000000001</v>
      </c>
      <c r="M273" s="45">
        <v>0.24410000000000001</v>
      </c>
      <c r="N273" s="16"/>
      <c r="O273" s="16"/>
      <c r="P273" s="16"/>
      <c r="Q273" s="16"/>
      <c r="R273" s="16"/>
      <c r="S273" s="16"/>
      <c r="T273" s="16"/>
      <c r="U273" s="16"/>
      <c r="V273" s="16"/>
      <c r="W273" s="16">
        <v>1</v>
      </c>
      <c r="X273" s="16"/>
      <c r="Y273" s="16"/>
      <c r="Z273" s="16"/>
      <c r="AA273" s="16"/>
      <c r="AB273" s="16"/>
      <c r="AC273" s="16"/>
      <c r="AD273" s="16"/>
      <c r="AE273" s="16"/>
      <c r="AF273" s="16"/>
      <c r="AG273" s="16">
        <v>5</v>
      </c>
      <c r="AH273" s="16"/>
      <c r="AI273" s="16"/>
      <c r="AJ273" s="16"/>
      <c r="AK273" s="16"/>
      <c r="AL273" s="16"/>
      <c r="AM273" s="16"/>
      <c r="AN273" s="16">
        <v>4</v>
      </c>
      <c r="AO273" s="16"/>
      <c r="AP273" s="16">
        <v>23</v>
      </c>
      <c r="AQ273" s="16"/>
      <c r="AR273" s="16"/>
      <c r="AS273" s="16"/>
      <c r="AT273" s="16"/>
      <c r="AU273" s="16"/>
      <c r="AV273" s="16"/>
      <c r="AW273" s="16"/>
    </row>
    <row r="274" spans="2:49" x14ac:dyDescent="0.2">
      <c r="B274" s="63">
        <v>0</v>
      </c>
      <c r="C274" s="18">
        <v>4012</v>
      </c>
      <c r="D274" s="14">
        <v>15230</v>
      </c>
      <c r="E274" s="14" t="s">
        <v>209</v>
      </c>
      <c r="F274" s="45">
        <v>26.923999999999999</v>
      </c>
      <c r="G274" s="45">
        <v>1.5235000000000001</v>
      </c>
      <c r="H274" s="45">
        <v>3.9357000000000002</v>
      </c>
      <c r="I274" s="45">
        <v>20.0853</v>
      </c>
      <c r="J274" s="45">
        <v>1.44E-2</v>
      </c>
      <c r="K274" s="45">
        <v>2092.4974000000002</v>
      </c>
      <c r="L274" s="45">
        <v>245.9967</v>
      </c>
      <c r="M274" s="45">
        <v>0.376</v>
      </c>
      <c r="N274" s="16"/>
      <c r="O274" s="16"/>
      <c r="P274" s="16"/>
      <c r="Q274" s="16"/>
      <c r="R274" s="16"/>
      <c r="S274" s="16"/>
      <c r="T274" s="16"/>
      <c r="U274" s="16"/>
      <c r="V274" s="16"/>
      <c r="W274" s="16">
        <v>1</v>
      </c>
      <c r="X274" s="16"/>
      <c r="Y274" s="16"/>
      <c r="Z274" s="16"/>
      <c r="AA274" s="16"/>
      <c r="AB274" s="16"/>
      <c r="AC274" s="16"/>
      <c r="AD274" s="16"/>
      <c r="AE274" s="16"/>
      <c r="AF274" s="16">
        <v>4</v>
      </c>
      <c r="AG274" s="16"/>
      <c r="AH274" s="16"/>
      <c r="AI274" s="16"/>
      <c r="AJ274" s="16"/>
      <c r="AK274" s="16"/>
      <c r="AL274" s="16"/>
      <c r="AM274" s="16"/>
      <c r="AN274" s="16"/>
      <c r="AO274" s="16">
        <v>3</v>
      </c>
      <c r="AP274" s="16">
        <v>2</v>
      </c>
      <c r="AQ274" s="16"/>
      <c r="AR274" s="16"/>
      <c r="AS274" s="16"/>
      <c r="AT274" s="16"/>
      <c r="AU274" s="16"/>
      <c r="AV274" s="16"/>
      <c r="AW274" s="16"/>
    </row>
    <row r="275" spans="2:49" x14ac:dyDescent="0.2">
      <c r="B275" s="63">
        <v>0</v>
      </c>
      <c r="C275" s="18">
        <v>4012</v>
      </c>
      <c r="D275" s="14">
        <v>15380</v>
      </c>
      <c r="E275" s="14" t="s">
        <v>226</v>
      </c>
      <c r="F275" s="45">
        <v>27.256699999999999</v>
      </c>
      <c r="G275" s="45">
        <v>1.6934</v>
      </c>
      <c r="H275" s="45">
        <v>4.508</v>
      </c>
      <c r="I275" s="45">
        <v>96.978200000000001</v>
      </c>
      <c r="J275" s="45">
        <v>2.24E-2</v>
      </c>
      <c r="K275" s="45">
        <v>2139.1707000000001</v>
      </c>
      <c r="L275" s="45">
        <v>192.38589999999999</v>
      </c>
      <c r="M275" s="45">
        <v>0.24929999999999999</v>
      </c>
      <c r="N275" s="16"/>
      <c r="O275" s="16"/>
      <c r="P275" s="16"/>
      <c r="Q275" s="16"/>
      <c r="R275" s="16"/>
      <c r="S275" s="16"/>
      <c r="T275" s="16"/>
      <c r="U275" s="16"/>
      <c r="V275" s="16"/>
      <c r="W275" s="16">
        <v>12</v>
      </c>
      <c r="X275" s="16"/>
      <c r="Y275" s="16"/>
      <c r="Z275" s="16"/>
      <c r="AA275" s="16"/>
      <c r="AB275" s="16"/>
      <c r="AC275" s="16"/>
      <c r="AD275" s="16"/>
      <c r="AE275" s="16"/>
      <c r="AF275" s="16"/>
      <c r="AG275" s="16">
        <v>45</v>
      </c>
      <c r="AH275" s="16"/>
      <c r="AI275" s="16"/>
      <c r="AJ275" s="16"/>
      <c r="AK275" s="16"/>
      <c r="AL275" s="16"/>
      <c r="AM275" s="16"/>
      <c r="AN275" s="16"/>
      <c r="AO275" s="16"/>
      <c r="AP275" s="16"/>
      <c r="AQ275" s="16">
        <v>3</v>
      </c>
      <c r="AR275" s="16"/>
      <c r="AS275" s="16"/>
      <c r="AT275" s="16"/>
      <c r="AU275" s="16"/>
      <c r="AV275" s="16"/>
      <c r="AW275" s="16"/>
    </row>
    <row r="276" spans="2:49" x14ac:dyDescent="0.2">
      <c r="B276" s="63">
        <v>0</v>
      </c>
      <c r="C276" s="18">
        <v>4012</v>
      </c>
      <c r="D276" s="14">
        <v>15381</v>
      </c>
      <c r="E276" s="14" t="s">
        <v>227</v>
      </c>
      <c r="F276" s="45">
        <v>35.7149</v>
      </c>
      <c r="G276" s="45">
        <v>1.6934</v>
      </c>
      <c r="H276" s="45">
        <v>4.508</v>
      </c>
      <c r="I276" s="45">
        <v>47.500100000000003</v>
      </c>
      <c r="J276" s="45">
        <v>2.0299999999999999E-2</v>
      </c>
      <c r="K276" s="45">
        <v>2549.6046999999999</v>
      </c>
      <c r="L276" s="45">
        <v>285.44029999999998</v>
      </c>
      <c r="M276" s="45">
        <v>0.34460000000000002</v>
      </c>
      <c r="N276" s="16"/>
      <c r="O276" s="16"/>
      <c r="P276" s="16"/>
      <c r="Q276" s="16"/>
      <c r="R276" s="16"/>
      <c r="S276" s="16"/>
      <c r="T276" s="16"/>
      <c r="U276" s="16"/>
      <c r="V276" s="16"/>
      <c r="W276" s="16">
        <v>12</v>
      </c>
      <c r="X276" s="16"/>
      <c r="Y276" s="16"/>
      <c r="Z276" s="16"/>
      <c r="AA276" s="16"/>
      <c r="AB276" s="16"/>
      <c r="AC276" s="16"/>
      <c r="AD276" s="16"/>
      <c r="AE276" s="16"/>
      <c r="AF276" s="16">
        <v>56</v>
      </c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>
        <v>3</v>
      </c>
      <c r="AR276" s="16"/>
      <c r="AS276" s="16"/>
      <c r="AT276" s="16"/>
      <c r="AU276" s="16"/>
      <c r="AV276" s="16"/>
      <c r="AW276" s="16">
        <v>4</v>
      </c>
    </row>
    <row r="277" spans="2:49" ht="13.5" thickBot="1" x14ac:dyDescent="0.25">
      <c r="B277" s="63">
        <v>0</v>
      </c>
      <c r="C277" s="23">
        <v>4012</v>
      </c>
      <c r="D277" s="19">
        <v>17051</v>
      </c>
      <c r="E277" s="19" t="s">
        <v>281</v>
      </c>
      <c r="F277" s="46">
        <v>43.022199999999998</v>
      </c>
      <c r="G277" s="46">
        <v>1.5161</v>
      </c>
      <c r="H277" s="46">
        <v>3.9119000000000002</v>
      </c>
      <c r="I277" s="46">
        <v>15.929399999999999</v>
      </c>
      <c r="J277" s="46">
        <v>1.0999999999999999E-2</v>
      </c>
      <c r="K277" s="46">
        <v>2629.8130000000001</v>
      </c>
      <c r="L277" s="46">
        <v>150.39060000000001</v>
      </c>
      <c r="M277" s="46">
        <v>0.47410000000000002</v>
      </c>
      <c r="N277" s="21"/>
      <c r="O277" s="21"/>
      <c r="P277" s="21"/>
      <c r="Q277" s="21"/>
      <c r="R277" s="21"/>
      <c r="S277" s="21"/>
      <c r="T277" s="21"/>
      <c r="U277" s="21"/>
      <c r="V277" s="21"/>
      <c r="W277" s="21">
        <v>1</v>
      </c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>
        <v>4</v>
      </c>
      <c r="AK277" s="21"/>
      <c r="AL277" s="21"/>
      <c r="AM277" s="21"/>
      <c r="AN277" s="21"/>
      <c r="AO277" s="21"/>
      <c r="AP277" s="21">
        <v>2</v>
      </c>
      <c r="AQ277" s="21">
        <v>3</v>
      </c>
      <c r="AR277" s="21"/>
      <c r="AS277" s="21"/>
      <c r="AT277" s="21"/>
      <c r="AU277" s="21"/>
      <c r="AV277" s="21"/>
      <c r="AW277" s="21"/>
    </row>
    <row r="278" spans="2:49" x14ac:dyDescent="0.2">
      <c r="B278" s="63">
        <v>1</v>
      </c>
      <c r="C278" s="57">
        <v>4013</v>
      </c>
      <c r="D278" s="53">
        <v>17040</v>
      </c>
      <c r="E278" s="53" t="s">
        <v>279</v>
      </c>
      <c r="F278" s="65">
        <v>35.0762</v>
      </c>
      <c r="G278" s="65">
        <v>2.3872</v>
      </c>
      <c r="H278" s="65">
        <v>5.6268000000000002</v>
      </c>
      <c r="I278" s="65">
        <v>25.181899999999999</v>
      </c>
      <c r="J278" s="65">
        <v>2.64E-2</v>
      </c>
      <c r="K278" s="65">
        <v>1859.0807</v>
      </c>
      <c r="L278" s="65">
        <v>171.51320000000001</v>
      </c>
      <c r="M278" s="65">
        <v>0.53749999999999998</v>
      </c>
      <c r="N278" s="55"/>
      <c r="O278" s="55"/>
      <c r="P278" s="55"/>
      <c r="Q278" s="55"/>
      <c r="R278" s="55"/>
      <c r="S278" s="55"/>
      <c r="T278" s="55"/>
      <c r="U278" s="55"/>
      <c r="V278" s="55">
        <v>1</v>
      </c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>
        <v>4</v>
      </c>
      <c r="AK278" s="55"/>
      <c r="AL278" s="55"/>
      <c r="AM278" s="55"/>
      <c r="AN278" s="55"/>
      <c r="AO278" s="55">
        <v>2</v>
      </c>
      <c r="AP278" s="55">
        <v>3</v>
      </c>
      <c r="AQ278" s="55"/>
      <c r="AR278" s="55"/>
      <c r="AS278" s="55"/>
      <c r="AT278" s="55"/>
      <c r="AU278" s="55"/>
      <c r="AV278" s="55"/>
      <c r="AW278" s="55"/>
    </row>
    <row r="279" spans="2:49" ht="13.5" thickBot="1" x14ac:dyDescent="0.25">
      <c r="B279" s="63">
        <v>0</v>
      </c>
      <c r="C279" s="23">
        <v>4013</v>
      </c>
      <c r="D279" s="19">
        <v>17071</v>
      </c>
      <c r="E279" s="19" t="s">
        <v>285</v>
      </c>
      <c r="F279" s="46">
        <v>41.787700000000001</v>
      </c>
      <c r="G279" s="46">
        <v>2.3472</v>
      </c>
      <c r="H279" s="46">
        <v>5.6425999999999998</v>
      </c>
      <c r="I279" s="46">
        <v>29.622699999999998</v>
      </c>
      <c r="J279" s="46">
        <v>2.3199999999999998E-2</v>
      </c>
      <c r="K279" s="46">
        <v>2285.5617000000002</v>
      </c>
      <c r="L279" s="46">
        <v>129.51079999999999</v>
      </c>
      <c r="M279" s="46">
        <v>0.4345</v>
      </c>
      <c r="N279" s="21"/>
      <c r="O279" s="21"/>
      <c r="P279" s="21"/>
      <c r="Q279" s="21"/>
      <c r="R279" s="21"/>
      <c r="S279" s="21"/>
      <c r="T279" s="21"/>
      <c r="U279" s="21"/>
      <c r="V279" s="21">
        <v>1</v>
      </c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>
        <v>4</v>
      </c>
      <c r="AK279" s="21"/>
      <c r="AL279" s="21"/>
      <c r="AM279" s="21"/>
      <c r="AN279" s="21"/>
      <c r="AO279" s="21">
        <v>2</v>
      </c>
      <c r="AP279" s="21">
        <v>3</v>
      </c>
      <c r="AQ279" s="21"/>
      <c r="AR279" s="21"/>
      <c r="AS279" s="21"/>
      <c r="AT279" s="21"/>
      <c r="AU279" s="21"/>
      <c r="AV279" s="21"/>
      <c r="AW279" s="21"/>
    </row>
    <row r="280" spans="2:49" x14ac:dyDescent="0.2">
      <c r="B280" s="63">
        <v>1</v>
      </c>
      <c r="C280" s="57">
        <v>4014</v>
      </c>
      <c r="D280" s="53">
        <v>90115320</v>
      </c>
      <c r="E280" s="53" t="s">
        <v>315</v>
      </c>
      <c r="F280" s="65">
        <v>43.056699999999999</v>
      </c>
      <c r="G280" s="65">
        <v>1.5235000000000001</v>
      </c>
      <c r="H280" s="65">
        <v>3.9357000000000002</v>
      </c>
      <c r="I280" s="65">
        <v>16.001799999999999</v>
      </c>
      <c r="J280" s="65">
        <v>8.9999999999999993E-3</v>
      </c>
      <c r="K280" s="65">
        <v>3294.0360000000001</v>
      </c>
      <c r="L280" s="65">
        <v>28.529399999999999</v>
      </c>
      <c r="M280" s="65">
        <v>0.1731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>
        <v>1</v>
      </c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>
        <v>4</v>
      </c>
      <c r="AO280" s="55"/>
      <c r="AP280" s="55">
        <v>23</v>
      </c>
      <c r="AQ280" s="55"/>
      <c r="AR280" s="55"/>
      <c r="AS280" s="55"/>
      <c r="AT280" s="55"/>
      <c r="AU280" s="55"/>
      <c r="AV280" s="55"/>
      <c r="AW280" s="55"/>
    </row>
    <row r="281" spans="2:49" x14ac:dyDescent="0.2">
      <c r="B281" s="63">
        <v>0</v>
      </c>
      <c r="C281" s="18">
        <v>4014</v>
      </c>
      <c r="D281" s="14">
        <v>13040</v>
      </c>
      <c r="E281" s="14" t="s">
        <v>181</v>
      </c>
      <c r="F281" s="45">
        <v>48.266599999999997</v>
      </c>
      <c r="G281" s="45">
        <v>1.5015000000000001</v>
      </c>
      <c r="H281" s="45">
        <v>3.8643000000000001</v>
      </c>
      <c r="I281" s="45">
        <v>16.001300000000001</v>
      </c>
      <c r="J281" s="45">
        <v>7.7999999999999996E-3</v>
      </c>
      <c r="K281" s="45">
        <v>3490.0029</v>
      </c>
      <c r="L281" s="45">
        <v>22.207000000000001</v>
      </c>
      <c r="M281" s="45">
        <v>0.1585</v>
      </c>
      <c r="N281" s="16"/>
      <c r="O281" s="16"/>
      <c r="P281" s="16"/>
      <c r="Q281" s="16"/>
      <c r="R281" s="16"/>
      <c r="S281" s="16"/>
      <c r="T281" s="16"/>
      <c r="U281" s="16"/>
      <c r="V281" s="16"/>
      <c r="W281" s="16">
        <v>1</v>
      </c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>
        <v>4</v>
      </c>
      <c r="AO281" s="16"/>
      <c r="AP281" s="16">
        <v>23</v>
      </c>
      <c r="AQ281" s="16"/>
      <c r="AR281" s="16"/>
      <c r="AS281" s="16"/>
      <c r="AT281" s="16"/>
      <c r="AU281" s="16"/>
      <c r="AV281" s="16"/>
      <c r="AW281" s="16"/>
    </row>
    <row r="282" spans="2:49" x14ac:dyDescent="0.2">
      <c r="B282" s="63">
        <v>0</v>
      </c>
      <c r="C282" s="18">
        <v>4014</v>
      </c>
      <c r="D282" s="14">
        <v>15030</v>
      </c>
      <c r="E282" s="14" t="s">
        <v>184</v>
      </c>
      <c r="F282" s="45">
        <v>48.049100000000003</v>
      </c>
      <c r="G282" s="45">
        <v>1.5307999999999999</v>
      </c>
      <c r="H282" s="45">
        <v>3.9594</v>
      </c>
      <c r="I282" s="45">
        <v>15.9984</v>
      </c>
      <c r="J282" s="45">
        <v>1.0800000000000001E-2</v>
      </c>
      <c r="K282" s="45">
        <v>3513.2289999999998</v>
      </c>
      <c r="L282" s="45">
        <v>15.4993</v>
      </c>
      <c r="M282" s="45">
        <v>0.14860000000000001</v>
      </c>
      <c r="N282" s="16"/>
      <c r="O282" s="16"/>
      <c r="P282" s="16"/>
      <c r="Q282" s="16"/>
      <c r="R282" s="16"/>
      <c r="S282" s="16"/>
      <c r="T282" s="16"/>
      <c r="U282" s="16"/>
      <c r="V282" s="16"/>
      <c r="W282" s="16">
        <v>12</v>
      </c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>
        <v>4</v>
      </c>
      <c r="AP282" s="16">
        <v>3</v>
      </c>
      <c r="AQ282" s="16"/>
      <c r="AR282" s="16"/>
      <c r="AS282" s="16"/>
      <c r="AT282" s="16"/>
      <c r="AU282" s="16"/>
      <c r="AV282" s="16"/>
      <c r="AW282" s="16"/>
    </row>
    <row r="283" spans="2:49" x14ac:dyDescent="0.2">
      <c r="B283" s="63">
        <v>0</v>
      </c>
      <c r="C283" s="18">
        <v>4014</v>
      </c>
      <c r="D283" s="14">
        <v>15110</v>
      </c>
      <c r="E283" s="14" t="s">
        <v>194</v>
      </c>
      <c r="F283" s="45">
        <v>40.8157</v>
      </c>
      <c r="G283" s="45">
        <v>1.5161</v>
      </c>
      <c r="H283" s="45">
        <v>3.9119000000000002</v>
      </c>
      <c r="I283" s="45">
        <v>15.9984</v>
      </c>
      <c r="J283" s="45">
        <v>1.0500000000000001E-2</v>
      </c>
      <c r="K283" s="45">
        <v>4326.3134</v>
      </c>
      <c r="L283" s="45">
        <v>22.2806</v>
      </c>
      <c r="M283" s="45">
        <v>0.1651</v>
      </c>
      <c r="N283" s="16"/>
      <c r="O283" s="16"/>
      <c r="P283" s="16"/>
      <c r="Q283" s="16"/>
      <c r="R283" s="16"/>
      <c r="S283" s="16"/>
      <c r="T283" s="16"/>
      <c r="U283" s="16"/>
      <c r="V283" s="16"/>
      <c r="W283" s="16">
        <v>1</v>
      </c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>
        <v>2</v>
      </c>
      <c r="AQ283" s="16"/>
      <c r="AR283" s="16"/>
      <c r="AS283" s="16"/>
      <c r="AT283" s="16"/>
      <c r="AU283" s="16"/>
      <c r="AV283" s="16">
        <v>34</v>
      </c>
      <c r="AW283" s="16"/>
    </row>
    <row r="284" spans="2:49" x14ac:dyDescent="0.2">
      <c r="B284" s="63">
        <v>0</v>
      </c>
      <c r="C284" s="18">
        <v>4014</v>
      </c>
      <c r="D284" s="14">
        <v>15160</v>
      </c>
      <c r="E284" s="14" t="s">
        <v>201</v>
      </c>
      <c r="F284" s="45">
        <v>52.293999999999997</v>
      </c>
      <c r="G284" s="45">
        <v>1.5087999999999999</v>
      </c>
      <c r="H284" s="45">
        <v>3.8881000000000001</v>
      </c>
      <c r="I284" s="45">
        <v>15.9984</v>
      </c>
      <c r="J284" s="45">
        <v>8.0000000000000002E-3</v>
      </c>
      <c r="K284" s="45">
        <v>3796.7022000000002</v>
      </c>
      <c r="L284" s="45">
        <v>10.117000000000001</v>
      </c>
      <c r="M284" s="45">
        <v>0.13089999999999999</v>
      </c>
      <c r="N284" s="16"/>
      <c r="O284" s="16"/>
      <c r="P284" s="16"/>
      <c r="Q284" s="16"/>
      <c r="R284" s="16"/>
      <c r="S284" s="16"/>
      <c r="T284" s="16"/>
      <c r="U284" s="16"/>
      <c r="V284" s="16"/>
      <c r="W284" s="16">
        <v>1</v>
      </c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>
        <v>4</v>
      </c>
      <c r="AP284" s="16">
        <v>23</v>
      </c>
      <c r="AQ284" s="16"/>
      <c r="AR284" s="16"/>
      <c r="AS284" s="16"/>
      <c r="AT284" s="16"/>
      <c r="AU284" s="16"/>
      <c r="AV284" s="16"/>
      <c r="AW284" s="16"/>
    </row>
    <row r="285" spans="2:49" x14ac:dyDescent="0.2">
      <c r="B285" s="63">
        <v>0</v>
      </c>
      <c r="C285" s="18">
        <v>4014</v>
      </c>
      <c r="D285" s="14">
        <v>15330</v>
      </c>
      <c r="E285" s="14" t="s">
        <v>220</v>
      </c>
      <c r="F285" s="45">
        <v>41.6646</v>
      </c>
      <c r="G285" s="45">
        <v>1.5235000000000001</v>
      </c>
      <c r="H285" s="45">
        <v>3.9357000000000002</v>
      </c>
      <c r="I285" s="45">
        <v>16.001799999999999</v>
      </c>
      <c r="J285" s="45">
        <v>9.4999999999999998E-3</v>
      </c>
      <c r="K285" s="45">
        <v>3160.1651999999999</v>
      </c>
      <c r="L285" s="45">
        <v>96.450599999999994</v>
      </c>
      <c r="M285" s="45">
        <v>0.22090000000000001</v>
      </c>
      <c r="N285" s="16"/>
      <c r="O285" s="16"/>
      <c r="P285" s="16"/>
      <c r="Q285" s="16"/>
      <c r="R285" s="16"/>
      <c r="S285" s="16"/>
      <c r="T285" s="16"/>
      <c r="U285" s="16"/>
      <c r="V285" s="16"/>
      <c r="W285" s="16">
        <v>1</v>
      </c>
      <c r="X285" s="16"/>
      <c r="Y285" s="16"/>
      <c r="Z285" s="16"/>
      <c r="AA285" s="16"/>
      <c r="AB285" s="16"/>
      <c r="AC285" s="16"/>
      <c r="AD285" s="16"/>
      <c r="AE285" s="16"/>
      <c r="AF285" s="16">
        <v>5</v>
      </c>
      <c r="AG285" s="16"/>
      <c r="AH285" s="16"/>
      <c r="AI285" s="16"/>
      <c r="AJ285" s="16"/>
      <c r="AK285" s="16"/>
      <c r="AL285" s="16"/>
      <c r="AM285" s="16"/>
      <c r="AN285" s="16"/>
      <c r="AO285" s="16">
        <v>4</v>
      </c>
      <c r="AP285" s="16">
        <v>23</v>
      </c>
      <c r="AQ285" s="16"/>
      <c r="AR285" s="16"/>
      <c r="AS285" s="16"/>
      <c r="AT285" s="16"/>
      <c r="AU285" s="16"/>
      <c r="AV285" s="16"/>
      <c r="AW285" s="16"/>
    </row>
    <row r="286" spans="2:49" x14ac:dyDescent="0.2">
      <c r="B286" s="63">
        <v>0</v>
      </c>
      <c r="C286" s="18">
        <v>4014</v>
      </c>
      <c r="D286" s="14">
        <v>15350</v>
      </c>
      <c r="E286" s="14" t="s">
        <v>222</v>
      </c>
      <c r="F286" s="45">
        <v>49.8279</v>
      </c>
      <c r="G286" s="45">
        <v>1.5235000000000001</v>
      </c>
      <c r="H286" s="45">
        <v>3.9357000000000002</v>
      </c>
      <c r="I286" s="45">
        <v>15.9984</v>
      </c>
      <c r="J286" s="45">
        <v>8.8999999999999999E-3</v>
      </c>
      <c r="K286" s="45">
        <v>3702.5356999999999</v>
      </c>
      <c r="L286" s="45">
        <v>12.124700000000001</v>
      </c>
      <c r="M286" s="45">
        <v>0.13669999999999999</v>
      </c>
      <c r="N286" s="16"/>
      <c r="O286" s="16"/>
      <c r="P286" s="16"/>
      <c r="Q286" s="16"/>
      <c r="R286" s="16"/>
      <c r="S286" s="16"/>
      <c r="T286" s="16"/>
      <c r="U286" s="16"/>
      <c r="V286" s="16"/>
      <c r="W286" s="16">
        <v>1</v>
      </c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>
        <v>4</v>
      </c>
      <c r="AP286" s="16">
        <v>23</v>
      </c>
      <c r="AQ286" s="16"/>
      <c r="AR286" s="16"/>
      <c r="AS286" s="16"/>
      <c r="AT286" s="16"/>
      <c r="AU286" s="16"/>
      <c r="AV286" s="16"/>
      <c r="AW286" s="16"/>
    </row>
    <row r="287" spans="2:49" x14ac:dyDescent="0.2">
      <c r="B287" s="63">
        <v>0</v>
      </c>
      <c r="C287" s="18">
        <v>4014</v>
      </c>
      <c r="D287" s="14">
        <v>15351</v>
      </c>
      <c r="E287" s="14" t="s">
        <v>223</v>
      </c>
      <c r="F287" s="45">
        <v>40.597200000000001</v>
      </c>
      <c r="G287" s="45">
        <v>1.5235000000000001</v>
      </c>
      <c r="H287" s="45">
        <v>3.9357000000000002</v>
      </c>
      <c r="I287" s="45">
        <v>15.9984</v>
      </c>
      <c r="J287" s="45">
        <v>1.1599999999999999E-2</v>
      </c>
      <c r="K287" s="45">
        <v>3362.8011000000001</v>
      </c>
      <c r="L287" s="45">
        <v>82.363100000000003</v>
      </c>
      <c r="M287" s="45">
        <v>0.1628</v>
      </c>
      <c r="N287" s="16"/>
      <c r="O287" s="16"/>
      <c r="P287" s="16"/>
      <c r="Q287" s="16"/>
      <c r="R287" s="16"/>
      <c r="S287" s="16"/>
      <c r="T287" s="16"/>
      <c r="U287" s="16"/>
      <c r="V287" s="16"/>
      <c r="W287" s="16">
        <v>1</v>
      </c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>
        <v>34</v>
      </c>
      <c r="AP287" s="16">
        <v>2</v>
      </c>
      <c r="AQ287" s="16"/>
      <c r="AR287" s="16"/>
      <c r="AS287" s="16"/>
      <c r="AT287" s="16"/>
      <c r="AU287" s="16"/>
      <c r="AV287" s="16"/>
      <c r="AW287" s="16">
        <v>5</v>
      </c>
    </row>
    <row r="288" spans="2:49" x14ac:dyDescent="0.2">
      <c r="B288" s="63">
        <v>0</v>
      </c>
      <c r="C288" s="18">
        <v>4014</v>
      </c>
      <c r="D288" s="14">
        <v>15510</v>
      </c>
      <c r="E288" s="14" t="s">
        <v>248</v>
      </c>
      <c r="F288" s="45">
        <v>51.242899999999999</v>
      </c>
      <c r="G288" s="45">
        <v>1.5161</v>
      </c>
      <c r="H288" s="45">
        <v>3.9119000000000002</v>
      </c>
      <c r="I288" s="45">
        <v>15.9984</v>
      </c>
      <c r="J288" s="45">
        <v>8.2000000000000007E-3</v>
      </c>
      <c r="K288" s="45">
        <v>3797.0268000000001</v>
      </c>
      <c r="L288" s="45">
        <v>10.3306</v>
      </c>
      <c r="M288" s="45">
        <v>0.1308</v>
      </c>
      <c r="N288" s="16"/>
      <c r="O288" s="16"/>
      <c r="P288" s="16"/>
      <c r="Q288" s="16"/>
      <c r="R288" s="16"/>
      <c r="S288" s="16"/>
      <c r="T288" s="16"/>
      <c r="U288" s="16"/>
      <c r="V288" s="16"/>
      <c r="W288" s="16">
        <v>12</v>
      </c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>
        <v>5</v>
      </c>
      <c r="AP288" s="16">
        <v>34</v>
      </c>
      <c r="AQ288" s="16"/>
      <c r="AR288" s="16"/>
      <c r="AS288" s="16"/>
      <c r="AT288" s="16"/>
      <c r="AU288" s="16"/>
      <c r="AV288" s="16"/>
      <c r="AW288" s="16"/>
    </row>
    <row r="289" spans="2:49" x14ac:dyDescent="0.2">
      <c r="B289" s="63">
        <v>0</v>
      </c>
      <c r="C289" s="18">
        <v>4014</v>
      </c>
      <c r="D289" s="14">
        <v>15521</v>
      </c>
      <c r="E289" s="14" t="s">
        <v>250</v>
      </c>
      <c r="F289" s="45">
        <v>54.678199999999997</v>
      </c>
      <c r="G289" s="45">
        <v>1.5235000000000001</v>
      </c>
      <c r="H289" s="45">
        <v>3.9357000000000002</v>
      </c>
      <c r="I289" s="45">
        <v>17.6721</v>
      </c>
      <c r="J289" s="45">
        <v>1.2699999999999999E-2</v>
      </c>
      <c r="K289" s="45">
        <v>3294.777</v>
      </c>
      <c r="L289" s="45">
        <v>119.7289</v>
      </c>
      <c r="M289" s="45">
        <v>0.2135</v>
      </c>
      <c r="N289" s="16"/>
      <c r="O289" s="16"/>
      <c r="P289" s="16"/>
      <c r="Q289" s="16"/>
      <c r="R289" s="16"/>
      <c r="S289" s="16"/>
      <c r="T289" s="16"/>
      <c r="U289" s="16"/>
      <c r="V289" s="16"/>
      <c r="W289" s="16">
        <v>1</v>
      </c>
      <c r="X289" s="16"/>
      <c r="Y289" s="16"/>
      <c r="Z289" s="16"/>
      <c r="AA289" s="16"/>
      <c r="AB289" s="16"/>
      <c r="AC289" s="16"/>
      <c r="AD289" s="16"/>
      <c r="AE289" s="16"/>
      <c r="AF289" s="16">
        <v>6</v>
      </c>
      <c r="AG289" s="16">
        <v>45</v>
      </c>
      <c r="AH289" s="16"/>
      <c r="AI289" s="16"/>
      <c r="AJ289" s="16"/>
      <c r="AK289" s="16"/>
      <c r="AL289" s="16"/>
      <c r="AM289" s="16"/>
      <c r="AN289" s="16"/>
      <c r="AO289" s="16"/>
      <c r="AP289" s="16">
        <v>2</v>
      </c>
      <c r="AQ289" s="16">
        <v>3</v>
      </c>
      <c r="AR289" s="16"/>
      <c r="AS289" s="16"/>
      <c r="AT289" s="16"/>
      <c r="AU289" s="16"/>
      <c r="AV289" s="16"/>
      <c r="AW289" s="16"/>
    </row>
    <row r="290" spans="2:49" ht="13.5" thickBot="1" x14ac:dyDescent="0.25">
      <c r="B290" s="63">
        <v>0</v>
      </c>
      <c r="C290" s="23">
        <v>4014</v>
      </c>
      <c r="D290" s="19">
        <v>90215320</v>
      </c>
      <c r="E290" s="19" t="s">
        <v>315</v>
      </c>
      <c r="F290" s="46">
        <v>43.056699999999999</v>
      </c>
      <c r="G290" s="46">
        <v>1.5235000000000001</v>
      </c>
      <c r="H290" s="46">
        <v>3.9357000000000002</v>
      </c>
      <c r="I290" s="46">
        <v>16.001799999999999</v>
      </c>
      <c r="J290" s="46">
        <v>8.9999999999999993E-3</v>
      </c>
      <c r="K290" s="46">
        <v>3294.0360000000001</v>
      </c>
      <c r="L290" s="46">
        <v>28.529399999999999</v>
      </c>
      <c r="M290" s="46">
        <v>0.1731</v>
      </c>
      <c r="N290" s="21"/>
      <c r="O290" s="21"/>
      <c r="P290" s="21"/>
      <c r="Q290" s="21"/>
      <c r="R290" s="21"/>
      <c r="S290" s="21"/>
      <c r="T290" s="21"/>
      <c r="U290" s="21"/>
      <c r="V290" s="21"/>
      <c r="W290" s="21">
        <v>12</v>
      </c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>
        <v>5</v>
      </c>
      <c r="AO290" s="21"/>
      <c r="AP290" s="21">
        <v>34</v>
      </c>
      <c r="AQ290" s="21"/>
      <c r="AR290" s="21"/>
      <c r="AS290" s="21"/>
      <c r="AT290" s="21"/>
      <c r="AU290" s="21"/>
      <c r="AV290" s="21"/>
      <c r="AW290" s="21"/>
    </row>
    <row r="291" spans="2:49" x14ac:dyDescent="0.2">
      <c r="B291" s="63">
        <v>1</v>
      </c>
      <c r="C291" s="57">
        <v>4015</v>
      </c>
      <c r="D291" s="53">
        <v>16040</v>
      </c>
      <c r="E291" s="53" t="s">
        <v>259</v>
      </c>
      <c r="F291" s="65">
        <v>30.67</v>
      </c>
      <c r="G291" s="65">
        <v>1.3511</v>
      </c>
      <c r="H291" s="65">
        <v>3.5663999999999998</v>
      </c>
      <c r="I291" s="65">
        <v>22.820499999999999</v>
      </c>
      <c r="J291" s="65">
        <v>1.77E-2</v>
      </c>
      <c r="K291" s="65">
        <v>5265.4758000000002</v>
      </c>
      <c r="L291" s="65">
        <v>20.745799999999999</v>
      </c>
      <c r="M291" s="65">
        <v>0.14080000000000001</v>
      </c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>
        <v>12</v>
      </c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>
        <v>34</v>
      </c>
      <c r="AS291" s="55"/>
      <c r="AT291" s="55"/>
      <c r="AU291" s="55"/>
      <c r="AV291" s="55">
        <v>5</v>
      </c>
      <c r="AW291" s="55"/>
    </row>
    <row r="292" spans="2:49" x14ac:dyDescent="0.2">
      <c r="B292" s="63">
        <v>0</v>
      </c>
      <c r="C292" s="18">
        <v>4015</v>
      </c>
      <c r="D292" s="14">
        <v>15131</v>
      </c>
      <c r="E292" s="14" t="s">
        <v>198</v>
      </c>
      <c r="F292" s="45">
        <v>30.284099999999999</v>
      </c>
      <c r="G292" s="45">
        <v>1.4708000000000001</v>
      </c>
      <c r="H292" s="45">
        <v>3.7759</v>
      </c>
      <c r="I292" s="45">
        <v>23.5655</v>
      </c>
      <c r="J292" s="45">
        <v>2.3400000000000001E-2</v>
      </c>
      <c r="K292" s="45">
        <v>5133.6180999999997</v>
      </c>
      <c r="L292" s="45">
        <v>23.587499999999999</v>
      </c>
      <c r="M292" s="45">
        <v>0.15340000000000001</v>
      </c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>
        <v>1</v>
      </c>
      <c r="Y292" s="16">
        <v>2</v>
      </c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>
        <v>3</v>
      </c>
      <c r="AS292" s="16"/>
      <c r="AT292" s="16"/>
      <c r="AU292" s="16"/>
      <c r="AV292" s="16">
        <v>45</v>
      </c>
      <c r="AW292" s="16"/>
    </row>
    <row r="293" spans="2:49" x14ac:dyDescent="0.2">
      <c r="B293" s="63">
        <v>0</v>
      </c>
      <c r="C293" s="18">
        <v>4015</v>
      </c>
      <c r="D293" s="14">
        <v>15132</v>
      </c>
      <c r="E293" s="14" t="s">
        <v>199</v>
      </c>
      <c r="F293" s="45">
        <v>24.344100000000001</v>
      </c>
      <c r="G293" s="45">
        <v>1.6503000000000001</v>
      </c>
      <c r="H293" s="45">
        <v>4.0902000000000003</v>
      </c>
      <c r="I293" s="45">
        <v>23.5655</v>
      </c>
      <c r="J293" s="45">
        <v>3.3399999999999999E-2</v>
      </c>
      <c r="K293" s="45">
        <v>4842.4342999999999</v>
      </c>
      <c r="L293" s="45">
        <v>45.032800000000002</v>
      </c>
      <c r="M293" s="45">
        <v>0.16339999999999999</v>
      </c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>
        <v>12</v>
      </c>
      <c r="Y293" s="16"/>
      <c r="Z293" s="16"/>
      <c r="AA293" s="16"/>
      <c r="AB293" s="16"/>
      <c r="AC293" s="16"/>
      <c r="AD293" s="16"/>
      <c r="AE293" s="16"/>
      <c r="AF293" s="16"/>
      <c r="AG293" s="16">
        <v>6</v>
      </c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>
        <v>3</v>
      </c>
      <c r="AS293" s="16"/>
      <c r="AT293" s="16"/>
      <c r="AU293" s="16"/>
      <c r="AV293" s="16">
        <v>45</v>
      </c>
      <c r="AW293" s="16"/>
    </row>
    <row r="294" spans="2:49" x14ac:dyDescent="0.2">
      <c r="B294" s="63">
        <v>0</v>
      </c>
      <c r="C294" s="18">
        <v>4015</v>
      </c>
      <c r="D294" s="14">
        <v>15402</v>
      </c>
      <c r="E294" s="14" t="s">
        <v>231</v>
      </c>
      <c r="F294" s="45">
        <v>19.491700000000002</v>
      </c>
      <c r="G294" s="45">
        <v>1.7176</v>
      </c>
      <c r="H294" s="45">
        <v>4.2409999999999997</v>
      </c>
      <c r="I294" s="45">
        <v>22.817799999999998</v>
      </c>
      <c r="J294" s="45">
        <v>2.3599999999999999E-2</v>
      </c>
      <c r="K294" s="45">
        <v>5666.9364999999998</v>
      </c>
      <c r="L294" s="45">
        <v>15.0183</v>
      </c>
      <c r="M294" s="45">
        <v>0.1085</v>
      </c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>
        <v>1</v>
      </c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>
        <v>2</v>
      </c>
      <c r="AS294" s="16"/>
      <c r="AT294" s="16"/>
      <c r="AU294" s="16"/>
      <c r="AV294" s="16">
        <v>34</v>
      </c>
      <c r="AW294" s="16"/>
    </row>
    <row r="295" spans="2:49" x14ac:dyDescent="0.2">
      <c r="B295" s="63">
        <v>0</v>
      </c>
      <c r="C295" s="18">
        <v>4015</v>
      </c>
      <c r="D295" s="14">
        <v>15403</v>
      </c>
      <c r="E295" s="14" t="s">
        <v>232</v>
      </c>
      <c r="F295" s="45">
        <v>18.3062</v>
      </c>
      <c r="G295" s="45">
        <v>1.7176</v>
      </c>
      <c r="H295" s="45">
        <v>4.2409999999999997</v>
      </c>
      <c r="I295" s="45">
        <v>22.817799999999998</v>
      </c>
      <c r="J295" s="45">
        <v>2.7400000000000001E-2</v>
      </c>
      <c r="K295" s="45">
        <v>4798.8512000000001</v>
      </c>
      <c r="L295" s="45">
        <v>61.174799999999998</v>
      </c>
      <c r="M295" s="45">
        <v>0.14949999999999999</v>
      </c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>
        <v>1</v>
      </c>
      <c r="Y295" s="16"/>
      <c r="Z295" s="16"/>
      <c r="AA295" s="16"/>
      <c r="AB295" s="16"/>
      <c r="AC295" s="16"/>
      <c r="AD295" s="16"/>
      <c r="AE295" s="16"/>
      <c r="AF295" s="16"/>
      <c r="AG295" s="16">
        <v>4</v>
      </c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>
        <v>2</v>
      </c>
      <c r="AS295" s="16"/>
      <c r="AT295" s="16"/>
      <c r="AU295" s="16"/>
      <c r="AV295" s="16">
        <v>3</v>
      </c>
      <c r="AW295" s="16"/>
    </row>
    <row r="296" spans="2:49" x14ac:dyDescent="0.2">
      <c r="B296" s="63">
        <v>0</v>
      </c>
      <c r="C296" s="18">
        <v>4015</v>
      </c>
      <c r="D296" s="14">
        <v>16061</v>
      </c>
      <c r="E296" s="14" t="s">
        <v>260</v>
      </c>
      <c r="F296" s="45">
        <v>27.666899999999998</v>
      </c>
      <c r="G296" s="45">
        <v>1.5161</v>
      </c>
      <c r="H296" s="45">
        <v>3.9119000000000002</v>
      </c>
      <c r="I296" s="45">
        <v>17.0076</v>
      </c>
      <c r="J296" s="45">
        <v>9.2999999999999992E-3</v>
      </c>
      <c r="K296" s="45">
        <v>5132.2344000000003</v>
      </c>
      <c r="L296" s="45">
        <v>13.1624</v>
      </c>
      <c r="M296" s="45">
        <v>0.1124</v>
      </c>
      <c r="N296" s="16"/>
      <c r="O296" s="16"/>
      <c r="P296" s="16"/>
      <c r="Q296" s="16"/>
      <c r="R296" s="16"/>
      <c r="S296" s="16"/>
      <c r="T296" s="16"/>
      <c r="U296" s="16"/>
      <c r="V296" s="16"/>
      <c r="W296" s="16">
        <v>12</v>
      </c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>
        <v>3</v>
      </c>
      <c r="AQ296" s="16"/>
      <c r="AR296" s="16">
        <v>4</v>
      </c>
      <c r="AS296" s="16"/>
      <c r="AT296" s="16"/>
      <c r="AU296" s="16"/>
      <c r="AV296" s="16">
        <v>5</v>
      </c>
      <c r="AW296" s="16"/>
    </row>
    <row r="297" spans="2:49" x14ac:dyDescent="0.2">
      <c r="B297" s="63">
        <v>0</v>
      </c>
      <c r="C297" s="18">
        <v>4015</v>
      </c>
      <c r="D297" s="14">
        <v>16130</v>
      </c>
      <c r="E297" s="14" t="s">
        <v>266</v>
      </c>
      <c r="F297" s="45">
        <v>33.209299999999999</v>
      </c>
      <c r="G297" s="45">
        <v>1.5161</v>
      </c>
      <c r="H297" s="45">
        <v>3.9119000000000002</v>
      </c>
      <c r="I297" s="45">
        <v>15.9984</v>
      </c>
      <c r="J297" s="45">
        <v>8.6999999999999994E-3</v>
      </c>
      <c r="K297" s="45">
        <v>4761.4712</v>
      </c>
      <c r="L297" s="45">
        <v>9.7987000000000002</v>
      </c>
      <c r="M297" s="45">
        <v>0.1062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>
        <v>12</v>
      </c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>
        <v>5</v>
      </c>
      <c r="AP297" s="16">
        <v>3</v>
      </c>
      <c r="AQ297" s="16"/>
      <c r="AR297" s="16">
        <v>4</v>
      </c>
      <c r="AS297" s="16"/>
      <c r="AT297" s="16"/>
      <c r="AU297" s="16"/>
      <c r="AV297" s="16"/>
      <c r="AW297" s="16"/>
    </row>
    <row r="298" spans="2:49" x14ac:dyDescent="0.2">
      <c r="B298" s="63">
        <v>0</v>
      </c>
      <c r="C298" s="18">
        <v>4015</v>
      </c>
      <c r="D298" s="14">
        <v>16190</v>
      </c>
      <c r="E298" s="14" t="s">
        <v>273</v>
      </c>
      <c r="F298" s="45">
        <v>17.515599999999999</v>
      </c>
      <c r="G298" s="45">
        <v>1.3585</v>
      </c>
      <c r="H298" s="45">
        <v>3.5465</v>
      </c>
      <c r="I298" s="45">
        <v>22.8202</v>
      </c>
      <c r="J298" s="45">
        <v>1.5299999999999999E-2</v>
      </c>
      <c r="K298" s="45">
        <v>6104.0893999999998</v>
      </c>
      <c r="L298" s="45">
        <v>6.7603</v>
      </c>
      <c r="M298" s="45">
        <v>6.9800000000000001E-2</v>
      </c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>
        <v>12</v>
      </c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>
        <v>34</v>
      </c>
      <c r="AS298" s="16"/>
      <c r="AT298" s="16"/>
      <c r="AU298" s="16"/>
      <c r="AV298" s="16"/>
      <c r="AW298" s="16"/>
    </row>
    <row r="299" spans="2:49" x14ac:dyDescent="0.2">
      <c r="B299" s="63">
        <v>0</v>
      </c>
      <c r="C299" s="18">
        <v>4015</v>
      </c>
      <c r="D299" s="14">
        <v>16200</v>
      </c>
      <c r="E299" s="14" t="s">
        <v>274</v>
      </c>
      <c r="F299" s="45">
        <v>23.2377</v>
      </c>
      <c r="G299" s="45">
        <v>1.3585</v>
      </c>
      <c r="H299" s="45">
        <v>3.5465</v>
      </c>
      <c r="I299" s="45">
        <v>22.817799999999998</v>
      </c>
      <c r="J299" s="45">
        <v>1.6E-2</v>
      </c>
      <c r="K299" s="45">
        <v>5695.3150999999998</v>
      </c>
      <c r="L299" s="45">
        <v>13.835000000000001</v>
      </c>
      <c r="M299" s="45">
        <v>0.1051</v>
      </c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>
        <v>12</v>
      </c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>
        <v>3</v>
      </c>
      <c r="AS299" s="16"/>
      <c r="AT299" s="16"/>
      <c r="AU299" s="16"/>
      <c r="AV299" s="16">
        <v>4</v>
      </c>
      <c r="AW299" s="16"/>
    </row>
    <row r="300" spans="2:49" x14ac:dyDescent="0.2">
      <c r="B300" s="63">
        <v>0</v>
      </c>
      <c r="C300" s="18">
        <v>4015</v>
      </c>
      <c r="D300" s="14">
        <v>16201</v>
      </c>
      <c r="E300" s="14" t="s">
        <v>275</v>
      </c>
      <c r="F300" s="45">
        <v>16.0077</v>
      </c>
      <c r="G300" s="45">
        <v>1.3585</v>
      </c>
      <c r="H300" s="45">
        <v>3.5465</v>
      </c>
      <c r="I300" s="45">
        <v>24.023</v>
      </c>
      <c r="J300" s="45">
        <v>1.7999999999999999E-2</v>
      </c>
      <c r="K300" s="45">
        <v>5511.3190000000004</v>
      </c>
      <c r="L300" s="45">
        <v>74.998699999999999</v>
      </c>
      <c r="M300" s="45">
        <v>9.7299999999999998E-2</v>
      </c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>
        <v>12</v>
      </c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>
        <v>35</v>
      </c>
      <c r="AS300" s="16"/>
      <c r="AT300" s="16"/>
      <c r="AU300" s="16"/>
      <c r="AV300" s="16"/>
      <c r="AW300" s="16">
        <v>4</v>
      </c>
    </row>
    <row r="301" spans="2:49" x14ac:dyDescent="0.2">
      <c r="B301" s="63">
        <v>0</v>
      </c>
      <c r="C301" s="18">
        <v>4015</v>
      </c>
      <c r="D301" s="14">
        <v>90116060</v>
      </c>
      <c r="E301" s="14" t="s">
        <v>322</v>
      </c>
      <c r="F301" s="45">
        <v>26.577999999999999</v>
      </c>
      <c r="G301" s="45">
        <v>1.5161</v>
      </c>
      <c r="H301" s="45">
        <v>3.9119000000000002</v>
      </c>
      <c r="I301" s="45">
        <v>15.9984</v>
      </c>
      <c r="J301" s="45">
        <v>8.6E-3</v>
      </c>
      <c r="K301" s="45">
        <v>5298.9539000000004</v>
      </c>
      <c r="L301" s="45">
        <v>7.0571000000000002</v>
      </c>
      <c r="M301" s="45">
        <v>8.6699999999999999E-2</v>
      </c>
      <c r="N301" s="16"/>
      <c r="O301" s="16"/>
      <c r="P301" s="16"/>
      <c r="Q301" s="16"/>
      <c r="R301" s="16"/>
      <c r="S301" s="16"/>
      <c r="T301" s="16"/>
      <c r="U301" s="16"/>
      <c r="V301" s="16"/>
      <c r="W301" s="16">
        <v>1</v>
      </c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>
        <v>2</v>
      </c>
      <c r="AQ301" s="16"/>
      <c r="AR301" s="16">
        <v>34</v>
      </c>
      <c r="AS301" s="16"/>
      <c r="AT301" s="16"/>
      <c r="AU301" s="16"/>
      <c r="AV301" s="16"/>
      <c r="AW301" s="16"/>
    </row>
    <row r="302" spans="2:49" ht="13.5" thickBot="1" x14ac:dyDescent="0.25">
      <c r="B302" s="63">
        <v>0</v>
      </c>
      <c r="C302" s="23">
        <v>4015</v>
      </c>
      <c r="D302" s="19">
        <v>90216060</v>
      </c>
      <c r="E302" s="19" t="s">
        <v>322</v>
      </c>
      <c r="F302" s="46">
        <v>22.898499999999999</v>
      </c>
      <c r="G302" s="46">
        <v>1.5161</v>
      </c>
      <c r="H302" s="46">
        <v>3.9119000000000002</v>
      </c>
      <c r="I302" s="46">
        <v>17.0076</v>
      </c>
      <c r="J302" s="46">
        <v>9.1000000000000004E-3</v>
      </c>
      <c r="K302" s="46">
        <v>5472.8797000000004</v>
      </c>
      <c r="L302" s="46">
        <v>7.2668999999999997</v>
      </c>
      <c r="M302" s="46">
        <v>8.3000000000000004E-2</v>
      </c>
      <c r="N302" s="21"/>
      <c r="O302" s="21"/>
      <c r="P302" s="21"/>
      <c r="Q302" s="21"/>
      <c r="R302" s="21"/>
      <c r="S302" s="21"/>
      <c r="T302" s="21"/>
      <c r="U302" s="21"/>
      <c r="V302" s="21"/>
      <c r="W302" s="21">
        <v>12</v>
      </c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>
        <v>3</v>
      </c>
      <c r="AQ302" s="21"/>
      <c r="AR302" s="21">
        <v>45</v>
      </c>
      <c r="AS302" s="21"/>
      <c r="AT302" s="21"/>
      <c r="AU302" s="21"/>
      <c r="AV302" s="21"/>
      <c r="AW302" s="21"/>
    </row>
    <row r="303" spans="2:49" x14ac:dyDescent="0.2">
      <c r="B303" s="63">
        <v>1</v>
      </c>
      <c r="C303" s="57">
        <v>4016</v>
      </c>
      <c r="D303" s="53">
        <v>90216090</v>
      </c>
      <c r="E303" s="53" t="s">
        <v>324</v>
      </c>
      <c r="F303" s="65">
        <v>51.985700000000001</v>
      </c>
      <c r="G303" s="65">
        <v>2.3472</v>
      </c>
      <c r="H303" s="65">
        <v>5.6425999999999998</v>
      </c>
      <c r="I303" s="65">
        <v>33.9694</v>
      </c>
      <c r="J303" s="65">
        <v>2.3099999999999999E-2</v>
      </c>
      <c r="K303" s="65">
        <v>2947.2930000000001</v>
      </c>
      <c r="L303" s="65">
        <v>31.997900000000001</v>
      </c>
      <c r="M303" s="65">
        <v>0.19620000000000001</v>
      </c>
      <c r="N303" s="55"/>
      <c r="O303" s="55"/>
      <c r="P303" s="55"/>
      <c r="Q303" s="55"/>
      <c r="R303" s="55"/>
      <c r="S303" s="55"/>
      <c r="T303" s="55"/>
      <c r="U303" s="55"/>
      <c r="V303" s="55">
        <v>12</v>
      </c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>
        <v>5</v>
      </c>
      <c r="AO303" s="55">
        <v>3</v>
      </c>
      <c r="AP303" s="55">
        <v>4</v>
      </c>
      <c r="AQ303" s="55"/>
      <c r="AR303" s="55"/>
      <c r="AS303" s="55"/>
      <c r="AT303" s="55"/>
      <c r="AU303" s="55"/>
      <c r="AV303" s="55"/>
      <c r="AW303" s="55"/>
    </row>
    <row r="304" spans="2:49" x14ac:dyDescent="0.2">
      <c r="B304" s="63">
        <v>0</v>
      </c>
      <c r="C304" s="18">
        <v>4016</v>
      </c>
      <c r="D304" s="14">
        <v>15010</v>
      </c>
      <c r="E304" s="14" t="s">
        <v>182</v>
      </c>
      <c r="F304" s="45">
        <v>65.078699999999998</v>
      </c>
      <c r="G304" s="45">
        <v>2.3872</v>
      </c>
      <c r="H304" s="45">
        <v>5.6268000000000002</v>
      </c>
      <c r="I304" s="45">
        <v>30.469799999999999</v>
      </c>
      <c r="J304" s="45">
        <v>5.4300000000000001E-2</v>
      </c>
      <c r="K304" s="45">
        <v>4124.8792000000003</v>
      </c>
      <c r="L304" s="45">
        <v>25.821300000000001</v>
      </c>
      <c r="M304" s="45">
        <v>0.18479999999999999</v>
      </c>
      <c r="N304" s="16"/>
      <c r="O304" s="16"/>
      <c r="P304" s="16"/>
      <c r="Q304" s="16"/>
      <c r="R304" s="16"/>
      <c r="S304" s="16"/>
      <c r="T304" s="16"/>
      <c r="U304" s="16"/>
      <c r="V304" s="16">
        <v>1</v>
      </c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>
        <v>2</v>
      </c>
      <c r="AP304" s="16"/>
      <c r="AQ304" s="16">
        <v>3</v>
      </c>
      <c r="AR304" s="16"/>
      <c r="AS304" s="16"/>
      <c r="AT304" s="16"/>
      <c r="AU304" s="16"/>
      <c r="AV304" s="16">
        <v>4</v>
      </c>
      <c r="AW304" s="16"/>
    </row>
    <row r="305" spans="2:49" x14ac:dyDescent="0.2">
      <c r="B305" s="63">
        <v>0</v>
      </c>
      <c r="C305" s="18">
        <v>4016</v>
      </c>
      <c r="D305" s="14">
        <v>15101</v>
      </c>
      <c r="E305" s="14" t="s">
        <v>193</v>
      </c>
      <c r="F305" s="45">
        <v>46.660400000000003</v>
      </c>
      <c r="G305" s="45">
        <v>2.1705000000000001</v>
      </c>
      <c r="H305" s="45">
        <v>5.3514999999999997</v>
      </c>
      <c r="I305" s="45">
        <v>15.9984</v>
      </c>
      <c r="J305" s="45">
        <v>2.0899999999999998E-2</v>
      </c>
      <c r="K305" s="45">
        <v>4038.8272999999999</v>
      </c>
      <c r="L305" s="45">
        <v>28.977</v>
      </c>
      <c r="M305" s="45">
        <v>0.19209999999999999</v>
      </c>
      <c r="N305" s="16"/>
      <c r="O305" s="16"/>
      <c r="P305" s="16"/>
      <c r="Q305" s="16"/>
      <c r="R305" s="16"/>
      <c r="S305" s="16"/>
      <c r="T305" s="16"/>
      <c r="U305" s="16"/>
      <c r="V305" s="16">
        <v>1</v>
      </c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>
        <v>2</v>
      </c>
      <c r="AQ305" s="16"/>
      <c r="AR305" s="16"/>
      <c r="AS305" s="16"/>
      <c r="AT305" s="16"/>
      <c r="AU305" s="16"/>
      <c r="AV305" s="16">
        <v>34</v>
      </c>
      <c r="AW305" s="16"/>
    </row>
    <row r="306" spans="2:49" x14ac:dyDescent="0.2">
      <c r="B306" s="63">
        <v>0</v>
      </c>
      <c r="C306" s="18">
        <v>4016</v>
      </c>
      <c r="D306" s="14">
        <v>15120</v>
      </c>
      <c r="E306" s="14" t="s">
        <v>196</v>
      </c>
      <c r="F306" s="45">
        <v>46.512300000000003</v>
      </c>
      <c r="G306" s="45">
        <v>2.4272999999999998</v>
      </c>
      <c r="H306" s="45">
        <v>5.6109999999999998</v>
      </c>
      <c r="I306" s="45">
        <v>25.181899999999999</v>
      </c>
      <c r="J306" s="45">
        <v>2.81E-2</v>
      </c>
      <c r="K306" s="45">
        <v>3886.1291999999999</v>
      </c>
      <c r="L306" s="45">
        <v>27.8538</v>
      </c>
      <c r="M306" s="45">
        <v>0.19020000000000001</v>
      </c>
      <c r="N306" s="16"/>
      <c r="O306" s="16"/>
      <c r="P306" s="16"/>
      <c r="Q306" s="16"/>
      <c r="R306" s="16"/>
      <c r="S306" s="16"/>
      <c r="T306" s="16"/>
      <c r="U306" s="16"/>
      <c r="V306" s="16">
        <v>1</v>
      </c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>
        <v>2</v>
      </c>
      <c r="AP306" s="16">
        <v>3</v>
      </c>
      <c r="AQ306" s="16"/>
      <c r="AR306" s="16"/>
      <c r="AS306" s="16"/>
      <c r="AT306" s="16"/>
      <c r="AU306" s="16"/>
      <c r="AV306" s="16">
        <v>45</v>
      </c>
      <c r="AW306" s="16"/>
    </row>
    <row r="307" spans="2:49" x14ac:dyDescent="0.2">
      <c r="B307" s="63">
        <v>0</v>
      </c>
      <c r="C307" s="18">
        <v>4016</v>
      </c>
      <c r="D307" s="14">
        <v>15310</v>
      </c>
      <c r="E307" s="14" t="s">
        <v>218</v>
      </c>
      <c r="F307" s="45">
        <v>56.700200000000002</v>
      </c>
      <c r="G307" s="45">
        <v>2.3472</v>
      </c>
      <c r="H307" s="45">
        <v>5.6425999999999998</v>
      </c>
      <c r="I307" s="45">
        <v>25.181899999999999</v>
      </c>
      <c r="J307" s="45">
        <v>2.2100000000000002E-2</v>
      </c>
      <c r="K307" s="45">
        <v>3158.8521000000001</v>
      </c>
      <c r="L307" s="45">
        <v>21.274899999999999</v>
      </c>
      <c r="M307" s="45">
        <v>0.1749</v>
      </c>
      <c r="N307" s="16"/>
      <c r="O307" s="16"/>
      <c r="P307" s="16"/>
      <c r="Q307" s="16"/>
      <c r="R307" s="16"/>
      <c r="S307" s="16"/>
      <c r="T307" s="16"/>
      <c r="U307" s="16"/>
      <c r="V307" s="16">
        <v>1</v>
      </c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>
        <v>24</v>
      </c>
      <c r="AP307" s="16">
        <v>3</v>
      </c>
      <c r="AQ307" s="16"/>
      <c r="AR307" s="16"/>
      <c r="AS307" s="16"/>
      <c r="AT307" s="16"/>
      <c r="AU307" s="16"/>
      <c r="AV307" s="16"/>
      <c r="AW307" s="16"/>
    </row>
    <row r="308" spans="2:49" x14ac:dyDescent="0.2">
      <c r="B308" s="63">
        <v>0</v>
      </c>
      <c r="C308" s="18">
        <v>4016</v>
      </c>
      <c r="D308" s="14">
        <v>15390</v>
      </c>
      <c r="E308" s="14" t="s">
        <v>228</v>
      </c>
      <c r="F308" s="45">
        <v>77.721100000000007</v>
      </c>
      <c r="G308" s="45">
        <v>2.2591000000000001</v>
      </c>
      <c r="H308" s="45">
        <v>5.6496000000000004</v>
      </c>
      <c r="I308" s="45">
        <v>29.8643</v>
      </c>
      <c r="J308" s="45">
        <v>5.2699999999999997E-2</v>
      </c>
      <c r="K308" s="45">
        <v>3612.998</v>
      </c>
      <c r="L308" s="45">
        <v>20.013300000000001</v>
      </c>
      <c r="M308" s="45">
        <v>0.17130000000000001</v>
      </c>
      <c r="N308" s="16"/>
      <c r="O308" s="16"/>
      <c r="P308" s="16"/>
      <c r="Q308" s="16"/>
      <c r="R308" s="16"/>
      <c r="S308" s="16"/>
      <c r="T308" s="16"/>
      <c r="U308" s="16"/>
      <c r="V308" s="16">
        <v>12</v>
      </c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>
        <v>4</v>
      </c>
      <c r="AP308" s="16"/>
      <c r="AQ308" s="16">
        <v>3</v>
      </c>
      <c r="AR308" s="16"/>
      <c r="AS308" s="16"/>
      <c r="AT308" s="16"/>
      <c r="AU308" s="16"/>
      <c r="AV308" s="16"/>
      <c r="AW308" s="16"/>
    </row>
    <row r="309" spans="2:49" x14ac:dyDescent="0.2">
      <c r="B309" s="63">
        <v>0</v>
      </c>
      <c r="C309" s="18">
        <v>4016</v>
      </c>
      <c r="D309" s="14">
        <v>15450</v>
      </c>
      <c r="E309" s="14" t="s">
        <v>239</v>
      </c>
      <c r="F309" s="45">
        <v>77.633399999999995</v>
      </c>
      <c r="G309" s="45">
        <v>2.2109999999999999</v>
      </c>
      <c r="H309" s="45">
        <v>5.6406999999999998</v>
      </c>
      <c r="I309" s="45">
        <v>29.8643</v>
      </c>
      <c r="J309" s="45">
        <v>4.7199999999999999E-2</v>
      </c>
      <c r="K309" s="45">
        <v>3464.2925</v>
      </c>
      <c r="L309" s="45">
        <v>33.953899999999997</v>
      </c>
      <c r="M309" s="45">
        <v>0.1991</v>
      </c>
      <c r="N309" s="16"/>
      <c r="O309" s="16"/>
      <c r="P309" s="16"/>
      <c r="Q309" s="16"/>
      <c r="R309" s="16"/>
      <c r="S309" s="16"/>
      <c r="T309" s="16"/>
      <c r="U309" s="16"/>
      <c r="V309" s="16">
        <v>1</v>
      </c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>
        <v>3</v>
      </c>
      <c r="AO309" s="16"/>
      <c r="AP309" s="16"/>
      <c r="AQ309" s="16">
        <v>2</v>
      </c>
      <c r="AR309" s="16"/>
      <c r="AS309" s="16"/>
      <c r="AT309" s="16"/>
      <c r="AU309" s="16"/>
      <c r="AV309" s="16"/>
      <c r="AW309" s="16"/>
    </row>
    <row r="310" spans="2:49" x14ac:dyDescent="0.2">
      <c r="B310" s="63">
        <v>0</v>
      </c>
      <c r="C310" s="18">
        <v>4016</v>
      </c>
      <c r="D310" s="14">
        <v>16020</v>
      </c>
      <c r="E310" s="14" t="s">
        <v>257</v>
      </c>
      <c r="F310" s="45">
        <v>47.912799999999997</v>
      </c>
      <c r="G310" s="45">
        <v>2.3872</v>
      </c>
      <c r="H310" s="45">
        <v>5.6268000000000002</v>
      </c>
      <c r="I310" s="45">
        <v>15.9984</v>
      </c>
      <c r="J310" s="45">
        <v>1.7000000000000001E-2</v>
      </c>
      <c r="K310" s="45">
        <v>2756.6396</v>
      </c>
      <c r="L310" s="45">
        <v>39.737200000000001</v>
      </c>
      <c r="M310" s="45">
        <v>0.21299999999999999</v>
      </c>
      <c r="N310" s="16"/>
      <c r="O310" s="16"/>
      <c r="P310" s="16"/>
      <c r="Q310" s="16"/>
      <c r="R310" s="16"/>
      <c r="S310" s="16"/>
      <c r="T310" s="16"/>
      <c r="U310" s="16"/>
      <c r="V310" s="16">
        <v>12</v>
      </c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>
        <v>5</v>
      </c>
      <c r="AO310" s="16">
        <v>3</v>
      </c>
      <c r="AP310" s="16">
        <v>4</v>
      </c>
      <c r="AQ310" s="16"/>
      <c r="AR310" s="16"/>
      <c r="AS310" s="16"/>
      <c r="AT310" s="16"/>
      <c r="AU310" s="16"/>
      <c r="AV310" s="16"/>
      <c r="AW310" s="16"/>
    </row>
    <row r="311" spans="2:49" x14ac:dyDescent="0.2">
      <c r="B311" s="63">
        <v>0</v>
      </c>
      <c r="C311" s="18">
        <v>4016</v>
      </c>
      <c r="D311" s="14">
        <v>17070</v>
      </c>
      <c r="E311" s="14" t="s">
        <v>284</v>
      </c>
      <c r="F311" s="45">
        <v>58.337600000000002</v>
      </c>
      <c r="G311" s="45">
        <v>2.3472</v>
      </c>
      <c r="H311" s="45">
        <v>5.6425999999999998</v>
      </c>
      <c r="I311" s="45">
        <v>29.622699999999998</v>
      </c>
      <c r="J311" s="45">
        <v>1.7399999999999999E-2</v>
      </c>
      <c r="K311" s="45">
        <v>3585.5225</v>
      </c>
      <c r="L311" s="45">
        <v>14.1623</v>
      </c>
      <c r="M311" s="45">
        <v>0.14779999999999999</v>
      </c>
      <c r="N311" s="16"/>
      <c r="O311" s="16"/>
      <c r="P311" s="16"/>
      <c r="Q311" s="16"/>
      <c r="R311" s="16"/>
      <c r="S311" s="16"/>
      <c r="T311" s="16"/>
      <c r="U311" s="16"/>
      <c r="V311" s="16">
        <v>1</v>
      </c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>
        <v>2</v>
      </c>
      <c r="AP311" s="16">
        <v>34</v>
      </c>
      <c r="AQ311" s="16"/>
      <c r="AR311" s="16"/>
      <c r="AS311" s="16"/>
      <c r="AT311" s="16"/>
      <c r="AU311" s="16"/>
      <c r="AV311" s="16"/>
      <c r="AW311" s="16"/>
    </row>
    <row r="312" spans="2:49" x14ac:dyDescent="0.2">
      <c r="B312" s="63">
        <v>0</v>
      </c>
      <c r="C312" s="18">
        <v>4016</v>
      </c>
      <c r="D312" s="14">
        <v>90116090</v>
      </c>
      <c r="E312" s="14" t="s">
        <v>324</v>
      </c>
      <c r="F312" s="45">
        <v>51.985700000000001</v>
      </c>
      <c r="G312" s="45">
        <v>2.3472</v>
      </c>
      <c r="H312" s="45">
        <v>5.6425999999999998</v>
      </c>
      <c r="I312" s="45">
        <v>33.9694</v>
      </c>
      <c r="J312" s="45">
        <v>2.3099999999999999E-2</v>
      </c>
      <c r="K312" s="45">
        <v>2947.2930000000001</v>
      </c>
      <c r="L312" s="45">
        <v>31.997900000000001</v>
      </c>
      <c r="M312" s="45">
        <v>0.19620000000000001</v>
      </c>
      <c r="N312" s="16"/>
      <c r="O312" s="16"/>
      <c r="P312" s="16"/>
      <c r="Q312" s="16"/>
      <c r="R312" s="16"/>
      <c r="S312" s="16"/>
      <c r="T312" s="16"/>
      <c r="U312" s="16"/>
      <c r="V312" s="16">
        <v>1</v>
      </c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>
        <v>4</v>
      </c>
      <c r="AO312" s="16">
        <v>2</v>
      </c>
      <c r="AP312" s="16">
        <v>3</v>
      </c>
      <c r="AQ312" s="16"/>
      <c r="AR312" s="16"/>
      <c r="AS312" s="16"/>
      <c r="AT312" s="16"/>
      <c r="AU312" s="16"/>
      <c r="AV312" s="16"/>
      <c r="AW312" s="16"/>
    </row>
    <row r="313" spans="2:49" x14ac:dyDescent="0.2">
      <c r="B313" s="63">
        <v>0</v>
      </c>
      <c r="C313" s="18">
        <v>4016</v>
      </c>
      <c r="D313" s="14">
        <v>90116220</v>
      </c>
      <c r="E313" s="14" t="s">
        <v>326</v>
      </c>
      <c r="F313" s="45">
        <v>57.791800000000002</v>
      </c>
      <c r="G313" s="45">
        <v>2.3472</v>
      </c>
      <c r="H313" s="45">
        <v>5.6425999999999998</v>
      </c>
      <c r="I313" s="45">
        <v>42.320599999999999</v>
      </c>
      <c r="J313" s="45">
        <v>2.4799999999999999E-2</v>
      </c>
      <c r="K313" s="45">
        <v>3443.299</v>
      </c>
      <c r="L313" s="45">
        <v>16.533200000000001</v>
      </c>
      <c r="M313" s="45">
        <v>0.15679999999999999</v>
      </c>
      <c r="N313" s="16"/>
      <c r="O313" s="16"/>
      <c r="P313" s="16"/>
      <c r="Q313" s="16"/>
      <c r="R313" s="16"/>
      <c r="S313" s="16"/>
      <c r="T313" s="16"/>
      <c r="U313" s="16"/>
      <c r="V313" s="16">
        <v>1</v>
      </c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>
        <v>2</v>
      </c>
      <c r="AP313" s="16">
        <v>3</v>
      </c>
      <c r="AQ313" s="16"/>
      <c r="AR313" s="16"/>
      <c r="AS313" s="16"/>
      <c r="AT313" s="16"/>
      <c r="AU313" s="16"/>
      <c r="AV313" s="16"/>
      <c r="AW313" s="16"/>
    </row>
    <row r="314" spans="2:49" ht="13.5" thickBot="1" x14ac:dyDescent="0.25">
      <c r="B314" s="63">
        <v>0</v>
      </c>
      <c r="C314" s="23">
        <v>4016</v>
      </c>
      <c r="D314" s="19">
        <v>90216220</v>
      </c>
      <c r="E314" s="19" t="s">
        <v>326</v>
      </c>
      <c r="F314" s="46">
        <v>58.155700000000003</v>
      </c>
      <c r="G314" s="46">
        <v>2.3472</v>
      </c>
      <c r="H314" s="46">
        <v>5.6425999999999998</v>
      </c>
      <c r="I314" s="46">
        <v>33.9694</v>
      </c>
      <c r="J314" s="46">
        <v>1.95E-2</v>
      </c>
      <c r="K314" s="46">
        <v>3538.1145999999999</v>
      </c>
      <c r="L314" s="46">
        <v>14.9526</v>
      </c>
      <c r="M314" s="46">
        <v>0.15079999999999999</v>
      </c>
      <c r="N314" s="21"/>
      <c r="O314" s="21"/>
      <c r="P314" s="21"/>
      <c r="Q314" s="21"/>
      <c r="R314" s="21"/>
      <c r="S314" s="21"/>
      <c r="T314" s="21"/>
      <c r="U314" s="21"/>
      <c r="V314" s="21">
        <v>12</v>
      </c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>
        <v>3</v>
      </c>
      <c r="AP314" s="21">
        <v>4</v>
      </c>
      <c r="AQ314" s="21"/>
      <c r="AR314" s="21"/>
      <c r="AS314" s="21"/>
      <c r="AT314" s="21"/>
      <c r="AU314" s="21"/>
      <c r="AV314" s="21"/>
      <c r="AW314" s="21"/>
    </row>
    <row r="315" spans="2:49" x14ac:dyDescent="0.2">
      <c r="B315" s="63">
        <v>1</v>
      </c>
      <c r="C315" s="57">
        <v>4017</v>
      </c>
      <c r="D315" s="53">
        <v>17020</v>
      </c>
      <c r="E315" s="53" t="s">
        <v>277</v>
      </c>
      <c r="F315" s="65">
        <v>25.997199999999999</v>
      </c>
      <c r="G315" s="65">
        <v>2.8940999999999999</v>
      </c>
      <c r="H315" s="65">
        <v>5.4180999999999999</v>
      </c>
      <c r="I315" s="65">
        <v>89.1464</v>
      </c>
      <c r="J315" s="65">
        <v>0.14449999999999999</v>
      </c>
      <c r="K315" s="65">
        <v>1379.1256000000001</v>
      </c>
      <c r="L315" s="65">
        <v>184.5016</v>
      </c>
      <c r="M315" s="65">
        <v>0.56820000000000004</v>
      </c>
      <c r="N315" s="55"/>
      <c r="O315" s="55"/>
      <c r="P315" s="55"/>
      <c r="Q315" s="55"/>
      <c r="R315" s="55"/>
      <c r="S315" s="55"/>
      <c r="T315" s="55"/>
      <c r="U315" s="55">
        <v>1</v>
      </c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>
        <v>4</v>
      </c>
      <c r="AK315" s="55"/>
      <c r="AL315" s="55"/>
      <c r="AM315" s="55"/>
      <c r="AN315" s="55">
        <v>2</v>
      </c>
      <c r="AO315" s="55">
        <v>3</v>
      </c>
      <c r="AP315" s="55"/>
      <c r="AQ315" s="55"/>
      <c r="AR315" s="55"/>
      <c r="AS315" s="55"/>
      <c r="AT315" s="55"/>
      <c r="AU315" s="55"/>
      <c r="AV315" s="55"/>
      <c r="AW315" s="55"/>
    </row>
    <row r="316" spans="2:49" ht="13.5" thickBot="1" x14ac:dyDescent="0.25">
      <c r="B316" s="63">
        <v>0</v>
      </c>
      <c r="C316" s="23">
        <v>4017</v>
      </c>
      <c r="D316" s="19">
        <v>17061</v>
      </c>
      <c r="E316" s="19" t="s">
        <v>283</v>
      </c>
      <c r="F316" s="46">
        <v>25.2241</v>
      </c>
      <c r="G316" s="46">
        <v>2.7423999999999999</v>
      </c>
      <c r="H316" s="46">
        <v>5.3042999999999996</v>
      </c>
      <c r="I316" s="46">
        <v>109.50409999999999</v>
      </c>
      <c r="J316" s="46">
        <v>0.216</v>
      </c>
      <c r="K316" s="46">
        <v>1343.6872000000001</v>
      </c>
      <c r="L316" s="46">
        <v>158.64259999999999</v>
      </c>
      <c r="M316" s="46">
        <v>0.50249999999999995</v>
      </c>
      <c r="N316" s="21"/>
      <c r="O316" s="21"/>
      <c r="P316" s="21"/>
      <c r="Q316" s="21"/>
      <c r="R316" s="21"/>
      <c r="S316" s="21"/>
      <c r="T316" s="21"/>
      <c r="U316" s="21">
        <v>1</v>
      </c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>
        <v>4</v>
      </c>
      <c r="AK316" s="21"/>
      <c r="AL316" s="21"/>
      <c r="AM316" s="21"/>
      <c r="AN316" s="21">
        <v>23</v>
      </c>
      <c r="AO316" s="21"/>
      <c r="AP316" s="21"/>
      <c r="AQ316" s="21"/>
      <c r="AR316" s="21"/>
      <c r="AS316" s="21"/>
      <c r="AT316" s="21"/>
      <c r="AU316" s="21"/>
      <c r="AV316" s="21"/>
      <c r="AW316" s="21"/>
    </row>
    <row r="317" spans="2:49" x14ac:dyDescent="0.2">
      <c r="B317" s="63">
        <v>1</v>
      </c>
      <c r="C317" s="57">
        <v>4018</v>
      </c>
      <c r="D317" s="53">
        <v>90115270</v>
      </c>
      <c r="E317" s="53" t="s">
        <v>314</v>
      </c>
      <c r="F317" s="65">
        <v>43.759</v>
      </c>
      <c r="G317" s="65">
        <v>2.3472</v>
      </c>
      <c r="H317" s="65">
        <v>5.6425999999999998</v>
      </c>
      <c r="I317" s="65">
        <v>88.8369</v>
      </c>
      <c r="J317" s="65">
        <v>0.14169999999999999</v>
      </c>
      <c r="K317" s="65">
        <v>2159.5306999999998</v>
      </c>
      <c r="L317" s="65">
        <v>54.724800000000002</v>
      </c>
      <c r="M317" s="65">
        <v>0.25679999999999997</v>
      </c>
      <c r="N317" s="55"/>
      <c r="O317" s="55"/>
      <c r="P317" s="55"/>
      <c r="Q317" s="55"/>
      <c r="R317" s="55"/>
      <c r="S317" s="55"/>
      <c r="T317" s="55"/>
      <c r="U317" s="55"/>
      <c r="V317" s="55">
        <v>1</v>
      </c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>
        <v>3</v>
      </c>
      <c r="AO317" s="55">
        <v>2</v>
      </c>
      <c r="AP317" s="55"/>
      <c r="AQ317" s="55"/>
      <c r="AR317" s="55"/>
      <c r="AS317" s="55"/>
      <c r="AT317" s="55"/>
      <c r="AU317" s="55"/>
      <c r="AV317" s="55"/>
      <c r="AW317" s="55"/>
    </row>
    <row r="318" spans="2:49" x14ac:dyDescent="0.2">
      <c r="B318" s="63">
        <v>0</v>
      </c>
      <c r="C318" s="18">
        <v>4018</v>
      </c>
      <c r="D318" s="14">
        <v>13020</v>
      </c>
      <c r="E318" s="14" t="s">
        <v>179</v>
      </c>
      <c r="F318" s="45">
        <v>38.107199999999999</v>
      </c>
      <c r="G318" s="45">
        <v>2.5472999999999999</v>
      </c>
      <c r="H318" s="45">
        <v>5.5635000000000003</v>
      </c>
      <c r="I318" s="45">
        <v>89.662300000000002</v>
      </c>
      <c r="J318" s="45">
        <v>8.9200000000000002E-2</v>
      </c>
      <c r="K318" s="45">
        <v>2164.3368999999998</v>
      </c>
      <c r="L318" s="45">
        <v>70.016099999999994</v>
      </c>
      <c r="M318" s="45">
        <v>0.25119999999999998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>
        <v>3</v>
      </c>
      <c r="AH318" s="16"/>
      <c r="AI318" s="16"/>
      <c r="AJ318" s="16"/>
      <c r="AK318" s="16"/>
      <c r="AL318" s="16"/>
      <c r="AM318" s="16"/>
      <c r="AN318" s="16">
        <v>2</v>
      </c>
      <c r="AO318" s="16">
        <v>1</v>
      </c>
      <c r="AP318" s="16"/>
      <c r="AQ318" s="16"/>
      <c r="AR318" s="16"/>
      <c r="AS318" s="16"/>
      <c r="AT318" s="16"/>
      <c r="AU318" s="16"/>
      <c r="AV318" s="16"/>
      <c r="AW318" s="16"/>
    </row>
    <row r="319" spans="2:49" x14ac:dyDescent="0.2">
      <c r="B319" s="63">
        <v>0</v>
      </c>
      <c r="C319" s="18">
        <v>4018</v>
      </c>
      <c r="D319" s="14">
        <v>15080</v>
      </c>
      <c r="E319" s="14" t="s">
        <v>190</v>
      </c>
      <c r="F319" s="45">
        <v>47.831800000000001</v>
      </c>
      <c r="G319" s="45">
        <v>2.3071999999999999</v>
      </c>
      <c r="H319" s="45">
        <v>5.6584000000000003</v>
      </c>
      <c r="I319" s="45">
        <v>68.621600000000001</v>
      </c>
      <c r="J319" s="45">
        <v>0.1225</v>
      </c>
      <c r="K319" s="45">
        <v>2350.1840000000002</v>
      </c>
      <c r="L319" s="45">
        <v>46.985500000000002</v>
      </c>
      <c r="M319" s="45">
        <v>0.24010000000000001</v>
      </c>
      <c r="N319" s="16"/>
      <c r="O319" s="16"/>
      <c r="P319" s="16"/>
      <c r="Q319" s="16"/>
      <c r="R319" s="16"/>
      <c r="S319" s="16"/>
      <c r="T319" s="16"/>
      <c r="U319" s="16"/>
      <c r="V319" s="16">
        <v>1</v>
      </c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>
        <v>3</v>
      </c>
      <c r="AO319" s="16">
        <v>2</v>
      </c>
      <c r="AP319" s="16"/>
      <c r="AQ319" s="16"/>
      <c r="AR319" s="16"/>
      <c r="AS319" s="16"/>
      <c r="AT319" s="16"/>
      <c r="AU319" s="16"/>
      <c r="AV319" s="16"/>
      <c r="AW319" s="16"/>
    </row>
    <row r="320" spans="2:49" x14ac:dyDescent="0.2">
      <c r="B320" s="63">
        <v>0</v>
      </c>
      <c r="C320" s="18">
        <v>4018</v>
      </c>
      <c r="D320" s="14">
        <v>15300</v>
      </c>
      <c r="E320" s="14" t="s">
        <v>217</v>
      </c>
      <c r="F320" s="45">
        <v>46.8262</v>
      </c>
      <c r="G320" s="45">
        <v>2.3071999999999999</v>
      </c>
      <c r="H320" s="45">
        <v>5.6584000000000003</v>
      </c>
      <c r="I320" s="45">
        <v>85.600499999999997</v>
      </c>
      <c r="J320" s="45">
        <v>0.1467</v>
      </c>
      <c r="K320" s="45">
        <v>2234.4625999999998</v>
      </c>
      <c r="L320" s="45">
        <v>51.549700000000001</v>
      </c>
      <c r="M320" s="45">
        <v>0.25059999999999999</v>
      </c>
      <c r="N320" s="16"/>
      <c r="O320" s="16"/>
      <c r="P320" s="16"/>
      <c r="Q320" s="16"/>
      <c r="R320" s="16"/>
      <c r="S320" s="16"/>
      <c r="T320" s="16"/>
      <c r="U320" s="16"/>
      <c r="V320" s="16">
        <v>12</v>
      </c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>
        <v>4</v>
      </c>
      <c r="AO320" s="16">
        <v>3</v>
      </c>
      <c r="AP320" s="16"/>
      <c r="AQ320" s="16"/>
      <c r="AR320" s="16"/>
      <c r="AS320" s="16"/>
      <c r="AT320" s="16"/>
      <c r="AU320" s="16"/>
      <c r="AV320" s="16"/>
      <c r="AW320" s="16"/>
    </row>
    <row r="321" spans="2:49" x14ac:dyDescent="0.2">
      <c r="B321" s="63">
        <v>0</v>
      </c>
      <c r="C321" s="18">
        <v>4018</v>
      </c>
      <c r="D321" s="14">
        <v>15311</v>
      </c>
      <c r="E321" s="14" t="s">
        <v>219</v>
      </c>
      <c r="F321" s="45">
        <v>47.429099999999998</v>
      </c>
      <c r="G321" s="45">
        <v>2.3472</v>
      </c>
      <c r="H321" s="45">
        <v>5.6425999999999998</v>
      </c>
      <c r="I321" s="45">
        <v>68.621600000000001</v>
      </c>
      <c r="J321" s="45">
        <v>0.113</v>
      </c>
      <c r="K321" s="45">
        <v>2598.3888000000002</v>
      </c>
      <c r="L321" s="45">
        <v>43.408700000000003</v>
      </c>
      <c r="M321" s="45">
        <v>0.23150000000000001</v>
      </c>
      <c r="N321" s="16"/>
      <c r="O321" s="16"/>
      <c r="P321" s="16"/>
      <c r="Q321" s="16"/>
      <c r="R321" s="16"/>
      <c r="S321" s="16"/>
      <c r="T321" s="16"/>
      <c r="U321" s="16"/>
      <c r="V321" s="16">
        <v>1</v>
      </c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>
        <v>3</v>
      </c>
      <c r="AO321" s="16">
        <v>2</v>
      </c>
      <c r="AP321" s="16"/>
      <c r="AQ321" s="16"/>
      <c r="AR321" s="16"/>
      <c r="AS321" s="16"/>
      <c r="AT321" s="16"/>
      <c r="AU321" s="16"/>
      <c r="AV321" s="16">
        <v>4</v>
      </c>
      <c r="AW321" s="16"/>
    </row>
    <row r="322" spans="2:49" x14ac:dyDescent="0.2">
      <c r="B322" s="63">
        <v>0</v>
      </c>
      <c r="C322" s="18">
        <v>4018</v>
      </c>
      <c r="D322" s="14">
        <v>90115050</v>
      </c>
      <c r="E322" s="14" t="s">
        <v>311</v>
      </c>
      <c r="F322" s="45">
        <v>50.2119</v>
      </c>
      <c r="G322" s="45">
        <v>2.3071999999999999</v>
      </c>
      <c r="H322" s="45">
        <v>5.6584000000000003</v>
      </c>
      <c r="I322" s="45">
        <v>69.957099999999997</v>
      </c>
      <c r="J322" s="45">
        <v>0.12130000000000001</v>
      </c>
      <c r="K322" s="45">
        <v>2438.7125000000001</v>
      </c>
      <c r="L322" s="45">
        <v>43.347299999999997</v>
      </c>
      <c r="M322" s="45">
        <v>0.2324</v>
      </c>
      <c r="N322" s="16"/>
      <c r="O322" s="16"/>
      <c r="P322" s="16"/>
      <c r="Q322" s="16"/>
      <c r="R322" s="16"/>
      <c r="S322" s="16"/>
      <c r="T322" s="16"/>
      <c r="U322" s="16"/>
      <c r="V322" s="16">
        <v>1</v>
      </c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>
        <v>3</v>
      </c>
      <c r="AO322" s="16">
        <v>2</v>
      </c>
      <c r="AP322" s="16"/>
      <c r="AQ322" s="16"/>
      <c r="AR322" s="16"/>
      <c r="AS322" s="16"/>
      <c r="AT322" s="16"/>
      <c r="AU322" s="16"/>
      <c r="AV322" s="16"/>
      <c r="AW322" s="16"/>
    </row>
    <row r="323" spans="2:49" x14ac:dyDescent="0.2">
      <c r="B323" s="63">
        <v>0</v>
      </c>
      <c r="C323" s="18">
        <v>4018</v>
      </c>
      <c r="D323" s="14">
        <v>90116240</v>
      </c>
      <c r="E323" s="14" t="s">
        <v>328</v>
      </c>
      <c r="F323" s="45">
        <v>43.883499999999998</v>
      </c>
      <c r="G323" s="45">
        <v>2.3472</v>
      </c>
      <c r="H323" s="45">
        <v>5.6425999999999998</v>
      </c>
      <c r="I323" s="45">
        <v>61.675899999999999</v>
      </c>
      <c r="J323" s="45">
        <v>0.1032</v>
      </c>
      <c r="K323" s="45">
        <v>2378.5014000000001</v>
      </c>
      <c r="L323" s="45">
        <v>91.138900000000007</v>
      </c>
      <c r="M323" s="45">
        <v>0.22520000000000001</v>
      </c>
      <c r="N323" s="16"/>
      <c r="O323" s="16"/>
      <c r="P323" s="16"/>
      <c r="Q323" s="16"/>
      <c r="R323" s="16"/>
      <c r="S323" s="16"/>
      <c r="T323" s="16"/>
      <c r="U323" s="16"/>
      <c r="V323" s="16">
        <v>1</v>
      </c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>
        <v>4</v>
      </c>
      <c r="AH323" s="16"/>
      <c r="AI323" s="16"/>
      <c r="AJ323" s="16"/>
      <c r="AK323" s="16"/>
      <c r="AL323" s="16"/>
      <c r="AM323" s="16"/>
      <c r="AN323" s="16"/>
      <c r="AO323" s="16">
        <v>23</v>
      </c>
      <c r="AP323" s="16"/>
      <c r="AQ323" s="16"/>
      <c r="AR323" s="16"/>
      <c r="AS323" s="16"/>
      <c r="AT323" s="16"/>
      <c r="AU323" s="16"/>
      <c r="AV323" s="16"/>
      <c r="AW323" s="16"/>
    </row>
    <row r="324" spans="2:49" x14ac:dyDescent="0.2">
      <c r="B324" s="63">
        <v>0</v>
      </c>
      <c r="C324" s="18">
        <v>4018</v>
      </c>
      <c r="D324" s="14">
        <v>90215050</v>
      </c>
      <c r="E324" s="14" t="s">
        <v>311</v>
      </c>
      <c r="F324" s="45">
        <v>50.2119</v>
      </c>
      <c r="G324" s="45">
        <v>2.3071999999999999</v>
      </c>
      <c r="H324" s="45">
        <v>5.6584000000000003</v>
      </c>
      <c r="I324" s="45">
        <v>69.957099999999997</v>
      </c>
      <c r="J324" s="45">
        <v>0.12130000000000001</v>
      </c>
      <c r="K324" s="45">
        <v>2438.7125000000001</v>
      </c>
      <c r="L324" s="45">
        <v>43.347299999999997</v>
      </c>
      <c r="M324" s="45">
        <v>0.2324</v>
      </c>
      <c r="N324" s="16"/>
      <c r="O324" s="16"/>
      <c r="P324" s="16"/>
      <c r="Q324" s="16"/>
      <c r="R324" s="16"/>
      <c r="S324" s="16"/>
      <c r="T324" s="16"/>
      <c r="U324" s="16"/>
      <c r="V324" s="16">
        <v>12</v>
      </c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>
        <v>4</v>
      </c>
      <c r="AO324" s="16">
        <v>3</v>
      </c>
      <c r="AP324" s="16"/>
      <c r="AQ324" s="16"/>
      <c r="AR324" s="16"/>
      <c r="AS324" s="16"/>
      <c r="AT324" s="16"/>
      <c r="AU324" s="16"/>
      <c r="AV324" s="16"/>
      <c r="AW324" s="16"/>
    </row>
    <row r="325" spans="2:49" x14ac:dyDescent="0.2">
      <c r="B325" s="63">
        <v>0</v>
      </c>
      <c r="C325" s="18">
        <v>4018</v>
      </c>
      <c r="D325" s="14">
        <v>90215270</v>
      </c>
      <c r="E325" s="14" t="s">
        <v>314</v>
      </c>
      <c r="F325" s="45">
        <v>43.759</v>
      </c>
      <c r="G325" s="45">
        <v>2.3472</v>
      </c>
      <c r="H325" s="45">
        <v>5.6425999999999998</v>
      </c>
      <c r="I325" s="45">
        <v>88.8369</v>
      </c>
      <c r="J325" s="45">
        <v>0.14169999999999999</v>
      </c>
      <c r="K325" s="45">
        <v>2159.5306999999998</v>
      </c>
      <c r="L325" s="45">
        <v>54.724800000000002</v>
      </c>
      <c r="M325" s="45">
        <v>0.25679999999999997</v>
      </c>
      <c r="N325" s="16"/>
      <c r="O325" s="16"/>
      <c r="P325" s="16"/>
      <c r="Q325" s="16"/>
      <c r="R325" s="16"/>
      <c r="S325" s="16"/>
      <c r="T325" s="16"/>
      <c r="U325" s="16"/>
      <c r="V325" s="16">
        <v>12</v>
      </c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>
        <v>4</v>
      </c>
      <c r="AO325" s="16">
        <v>3</v>
      </c>
      <c r="AP325" s="16"/>
      <c r="AQ325" s="16"/>
      <c r="AR325" s="16"/>
      <c r="AS325" s="16"/>
      <c r="AT325" s="16"/>
      <c r="AU325" s="16"/>
      <c r="AV325" s="16"/>
      <c r="AW325" s="16"/>
    </row>
    <row r="326" spans="2:49" ht="13.5" thickBot="1" x14ac:dyDescent="0.25">
      <c r="B326" s="63">
        <v>0</v>
      </c>
      <c r="C326" s="23">
        <v>4018</v>
      </c>
      <c r="D326" s="19">
        <v>90216240</v>
      </c>
      <c r="E326" s="19" t="s">
        <v>328</v>
      </c>
      <c r="F326" s="46">
        <v>43.883499999999998</v>
      </c>
      <c r="G326" s="46">
        <v>2.3472</v>
      </c>
      <c r="H326" s="46">
        <v>5.6425999999999998</v>
      </c>
      <c r="I326" s="46">
        <v>61.675899999999999</v>
      </c>
      <c r="J326" s="46">
        <v>0.1032</v>
      </c>
      <c r="K326" s="46">
        <v>2378.5014000000001</v>
      </c>
      <c r="L326" s="46">
        <v>91.138900000000007</v>
      </c>
      <c r="M326" s="46">
        <v>0.22520000000000001</v>
      </c>
      <c r="N326" s="21"/>
      <c r="O326" s="21"/>
      <c r="P326" s="21"/>
      <c r="Q326" s="21"/>
      <c r="R326" s="21"/>
      <c r="S326" s="21"/>
      <c r="T326" s="21"/>
      <c r="U326" s="21"/>
      <c r="V326" s="21">
        <v>1</v>
      </c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>
        <v>4</v>
      </c>
      <c r="AH326" s="21"/>
      <c r="AI326" s="21"/>
      <c r="AJ326" s="21"/>
      <c r="AK326" s="21"/>
      <c r="AL326" s="21"/>
      <c r="AM326" s="21"/>
      <c r="AN326" s="21"/>
      <c r="AO326" s="21">
        <v>23</v>
      </c>
      <c r="AP326" s="21"/>
      <c r="AQ326" s="21"/>
      <c r="AR326" s="21"/>
      <c r="AS326" s="21"/>
      <c r="AT326" s="21"/>
      <c r="AU326" s="21"/>
      <c r="AV326" s="21"/>
      <c r="AW326" s="21"/>
    </row>
    <row r="327" spans="2:49" x14ac:dyDescent="0.2">
      <c r="B327" s="63">
        <v>1</v>
      </c>
      <c r="C327" s="57">
        <v>4019</v>
      </c>
      <c r="D327" s="53">
        <v>90115240</v>
      </c>
      <c r="E327" s="53" t="s">
        <v>313</v>
      </c>
      <c r="F327" s="65">
        <v>23.064</v>
      </c>
      <c r="G327" s="65">
        <v>2.7423999999999999</v>
      </c>
      <c r="H327" s="65">
        <v>5.3042999999999996</v>
      </c>
      <c r="I327" s="65">
        <v>148.81120000000001</v>
      </c>
      <c r="J327" s="65">
        <v>0.22409999999999999</v>
      </c>
      <c r="K327" s="65">
        <v>1904.5453</v>
      </c>
      <c r="L327" s="65">
        <v>97.876400000000004</v>
      </c>
      <c r="M327" s="65">
        <v>0.26469999999999999</v>
      </c>
      <c r="N327" s="55"/>
      <c r="O327" s="55"/>
      <c r="P327" s="55"/>
      <c r="Q327" s="55"/>
      <c r="R327" s="55"/>
      <c r="S327" s="55"/>
      <c r="T327" s="55"/>
      <c r="U327" s="55">
        <v>1</v>
      </c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>
        <v>3</v>
      </c>
      <c r="AN327" s="55">
        <v>2</v>
      </c>
      <c r="AO327" s="55"/>
      <c r="AP327" s="55"/>
      <c r="AQ327" s="55"/>
      <c r="AR327" s="55"/>
      <c r="AS327" s="55"/>
      <c r="AT327" s="55"/>
      <c r="AU327" s="55"/>
      <c r="AV327" s="55"/>
      <c r="AW327" s="55"/>
    </row>
    <row r="328" spans="2:49" x14ac:dyDescent="0.2">
      <c r="B328" s="63">
        <v>0</v>
      </c>
      <c r="C328" s="18">
        <v>4019</v>
      </c>
      <c r="D328" s="14">
        <v>15260</v>
      </c>
      <c r="E328" s="14" t="s">
        <v>213</v>
      </c>
      <c r="F328" s="45">
        <v>27.072299999999998</v>
      </c>
      <c r="G328" s="45">
        <v>2.5908000000000002</v>
      </c>
      <c r="H328" s="45">
        <v>5.1904000000000003</v>
      </c>
      <c r="I328" s="45">
        <v>142.03739999999999</v>
      </c>
      <c r="J328" s="45">
        <v>0.1893</v>
      </c>
      <c r="K328" s="45">
        <v>1974.0408</v>
      </c>
      <c r="L328" s="45">
        <v>84.638099999999994</v>
      </c>
      <c r="M328" s="45">
        <v>0.25679999999999997</v>
      </c>
      <c r="N328" s="16"/>
      <c r="O328" s="16"/>
      <c r="P328" s="16"/>
      <c r="Q328" s="16"/>
      <c r="R328" s="16"/>
      <c r="S328" s="16"/>
      <c r="T328" s="16"/>
      <c r="U328" s="16">
        <v>12</v>
      </c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>
        <v>4</v>
      </c>
      <c r="AN328" s="16">
        <v>3</v>
      </c>
      <c r="AO328" s="16"/>
      <c r="AP328" s="16"/>
      <c r="AQ328" s="16"/>
      <c r="AR328" s="16"/>
      <c r="AS328" s="16"/>
      <c r="AT328" s="16"/>
      <c r="AU328" s="16"/>
      <c r="AV328" s="16"/>
      <c r="AW328" s="16"/>
    </row>
    <row r="329" spans="2:49" x14ac:dyDescent="0.2">
      <c r="B329" s="63">
        <v>0</v>
      </c>
      <c r="C329" s="18">
        <v>4019</v>
      </c>
      <c r="D329" s="14">
        <v>15420</v>
      </c>
      <c r="E329" s="14" t="s">
        <v>234</v>
      </c>
      <c r="F329" s="45">
        <v>28.569900000000001</v>
      </c>
      <c r="G329" s="45">
        <v>2.5908000000000002</v>
      </c>
      <c r="H329" s="45">
        <v>5.1904000000000003</v>
      </c>
      <c r="I329" s="45">
        <v>138.8356</v>
      </c>
      <c r="J329" s="45">
        <v>0.18609999999999999</v>
      </c>
      <c r="K329" s="45">
        <v>1967.0894000000001</v>
      </c>
      <c r="L329" s="45">
        <v>80.087299999999999</v>
      </c>
      <c r="M329" s="45">
        <v>0.25840000000000002</v>
      </c>
      <c r="N329" s="16"/>
      <c r="O329" s="16"/>
      <c r="P329" s="16"/>
      <c r="Q329" s="16"/>
      <c r="R329" s="16"/>
      <c r="S329" s="16"/>
      <c r="T329" s="16"/>
      <c r="U329" s="16">
        <v>12</v>
      </c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>
        <v>4</v>
      </c>
      <c r="AN329" s="16">
        <v>3</v>
      </c>
      <c r="AO329" s="16"/>
      <c r="AP329" s="16"/>
      <c r="AQ329" s="16"/>
      <c r="AR329" s="16"/>
      <c r="AS329" s="16"/>
      <c r="AT329" s="16"/>
      <c r="AU329" s="16"/>
      <c r="AV329" s="16"/>
      <c r="AW329" s="16"/>
    </row>
    <row r="330" spans="2:49" x14ac:dyDescent="0.2">
      <c r="B330" s="63">
        <v>0</v>
      </c>
      <c r="C330" s="18">
        <v>4019</v>
      </c>
      <c r="D330" s="14">
        <v>90115410</v>
      </c>
      <c r="E330" s="14" t="s">
        <v>317</v>
      </c>
      <c r="F330" s="45">
        <v>22.018000000000001</v>
      </c>
      <c r="G330" s="45">
        <v>2.7423999999999999</v>
      </c>
      <c r="H330" s="45">
        <v>5.3042999999999996</v>
      </c>
      <c r="I330" s="45">
        <v>152.5164</v>
      </c>
      <c r="J330" s="45">
        <v>0.22889999999999999</v>
      </c>
      <c r="K330" s="45">
        <v>1566.8824</v>
      </c>
      <c r="L330" s="45">
        <v>124.2221</v>
      </c>
      <c r="M330" s="45">
        <v>0.30370000000000003</v>
      </c>
      <c r="N330" s="16"/>
      <c r="O330" s="16"/>
      <c r="P330" s="16"/>
      <c r="Q330" s="16"/>
      <c r="R330" s="16"/>
      <c r="S330" s="16"/>
      <c r="T330" s="16"/>
      <c r="U330" s="16">
        <v>1</v>
      </c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>
        <v>4</v>
      </c>
      <c r="AI330" s="16"/>
      <c r="AJ330" s="16"/>
      <c r="AK330" s="16"/>
      <c r="AL330" s="16"/>
      <c r="AM330" s="16">
        <v>3</v>
      </c>
      <c r="AN330" s="16">
        <v>2</v>
      </c>
      <c r="AO330" s="16"/>
      <c r="AP330" s="16"/>
      <c r="AQ330" s="16"/>
      <c r="AR330" s="16"/>
      <c r="AS330" s="16"/>
      <c r="AT330" s="16"/>
      <c r="AU330" s="16"/>
      <c r="AV330" s="16"/>
      <c r="AW330" s="16"/>
    </row>
    <row r="331" spans="2:49" x14ac:dyDescent="0.2">
      <c r="B331" s="63">
        <v>0</v>
      </c>
      <c r="C331" s="18">
        <v>4019</v>
      </c>
      <c r="D331" s="14">
        <v>90115490</v>
      </c>
      <c r="E331" s="14" t="s">
        <v>319</v>
      </c>
      <c r="F331" s="45">
        <v>22.018000000000001</v>
      </c>
      <c r="G331" s="45">
        <v>2.7423999999999999</v>
      </c>
      <c r="H331" s="45">
        <v>5.3042999999999996</v>
      </c>
      <c r="I331" s="45">
        <v>152.5164</v>
      </c>
      <c r="J331" s="45">
        <v>0.22889999999999999</v>
      </c>
      <c r="K331" s="45">
        <v>1566.8824</v>
      </c>
      <c r="L331" s="45">
        <v>124.2221</v>
      </c>
      <c r="M331" s="45">
        <v>0.30370000000000003</v>
      </c>
      <c r="N331" s="16"/>
      <c r="O331" s="16"/>
      <c r="P331" s="16"/>
      <c r="Q331" s="16"/>
      <c r="R331" s="16"/>
      <c r="S331" s="16"/>
      <c r="T331" s="16"/>
      <c r="U331" s="16">
        <v>1</v>
      </c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>
        <v>4</v>
      </c>
      <c r="AI331" s="16"/>
      <c r="AJ331" s="16"/>
      <c r="AK331" s="16"/>
      <c r="AL331" s="16"/>
      <c r="AM331" s="16">
        <v>3</v>
      </c>
      <c r="AN331" s="16">
        <v>2</v>
      </c>
      <c r="AO331" s="16"/>
      <c r="AP331" s="16"/>
      <c r="AQ331" s="16"/>
      <c r="AR331" s="16"/>
      <c r="AS331" s="16"/>
      <c r="AT331" s="16"/>
      <c r="AU331" s="16"/>
      <c r="AV331" s="16"/>
      <c r="AW331" s="16"/>
    </row>
    <row r="332" spans="2:49" x14ac:dyDescent="0.2">
      <c r="B332" s="63">
        <v>0</v>
      </c>
      <c r="C332" s="18">
        <v>4019</v>
      </c>
      <c r="D332" s="14">
        <v>90116230</v>
      </c>
      <c r="E332" s="14" t="s">
        <v>327</v>
      </c>
      <c r="F332" s="45">
        <v>22.407699999999998</v>
      </c>
      <c r="G332" s="45">
        <v>2.7423999999999999</v>
      </c>
      <c r="H332" s="45">
        <v>5.3042999999999996</v>
      </c>
      <c r="I332" s="45">
        <v>145.2244</v>
      </c>
      <c r="J332" s="45">
        <v>0.223</v>
      </c>
      <c r="K332" s="45">
        <v>1687.2108000000001</v>
      </c>
      <c r="L332" s="45">
        <v>132.49209999999999</v>
      </c>
      <c r="M332" s="45">
        <v>0.2762</v>
      </c>
      <c r="N332" s="16"/>
      <c r="O332" s="16"/>
      <c r="P332" s="16"/>
      <c r="Q332" s="16"/>
      <c r="R332" s="16"/>
      <c r="S332" s="16"/>
      <c r="T332" s="16"/>
      <c r="U332" s="16">
        <v>1</v>
      </c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>
        <v>4</v>
      </c>
      <c r="AH332" s="16"/>
      <c r="AI332" s="16"/>
      <c r="AJ332" s="16"/>
      <c r="AK332" s="16"/>
      <c r="AL332" s="16"/>
      <c r="AM332" s="16">
        <v>3</v>
      </c>
      <c r="AN332" s="16">
        <v>2</v>
      </c>
      <c r="AO332" s="16"/>
      <c r="AP332" s="16"/>
      <c r="AQ332" s="16"/>
      <c r="AR332" s="16"/>
      <c r="AS332" s="16"/>
      <c r="AT332" s="16"/>
      <c r="AU332" s="16"/>
      <c r="AV332" s="16"/>
      <c r="AW332" s="16"/>
    </row>
    <row r="333" spans="2:49" x14ac:dyDescent="0.2">
      <c r="B333" s="63">
        <v>0</v>
      </c>
      <c r="C333" s="18">
        <v>4019</v>
      </c>
      <c r="D333" s="14">
        <v>90116250</v>
      </c>
      <c r="E333" s="14" t="s">
        <v>329</v>
      </c>
      <c r="F333" s="45">
        <v>22.407699999999998</v>
      </c>
      <c r="G333" s="45">
        <v>2.7423999999999999</v>
      </c>
      <c r="H333" s="45">
        <v>5.3042999999999996</v>
      </c>
      <c r="I333" s="45">
        <v>145.2244</v>
      </c>
      <c r="J333" s="45">
        <v>0.223</v>
      </c>
      <c r="K333" s="45">
        <v>1687.2108000000001</v>
      </c>
      <c r="L333" s="45">
        <v>132.49209999999999</v>
      </c>
      <c r="M333" s="45">
        <v>0.2762</v>
      </c>
      <c r="N333" s="16"/>
      <c r="O333" s="16"/>
      <c r="P333" s="16"/>
      <c r="Q333" s="16"/>
      <c r="R333" s="16"/>
      <c r="S333" s="16"/>
      <c r="T333" s="16"/>
      <c r="U333" s="16">
        <v>1</v>
      </c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>
        <v>4</v>
      </c>
      <c r="AH333" s="16"/>
      <c r="AI333" s="16"/>
      <c r="AJ333" s="16"/>
      <c r="AK333" s="16"/>
      <c r="AL333" s="16"/>
      <c r="AM333" s="16">
        <v>3</v>
      </c>
      <c r="AN333" s="16">
        <v>2</v>
      </c>
      <c r="AO333" s="16"/>
      <c r="AP333" s="16"/>
      <c r="AQ333" s="16"/>
      <c r="AR333" s="16"/>
      <c r="AS333" s="16"/>
      <c r="AT333" s="16"/>
      <c r="AU333" s="16"/>
      <c r="AV333" s="16"/>
      <c r="AW333" s="16"/>
    </row>
    <row r="334" spans="2:49" x14ac:dyDescent="0.2">
      <c r="B334" s="63">
        <v>0</v>
      </c>
      <c r="C334" s="18">
        <v>4019</v>
      </c>
      <c r="D334" s="14">
        <v>90215410</v>
      </c>
      <c r="E334" s="14" t="s">
        <v>317</v>
      </c>
      <c r="F334" s="45">
        <v>23.064</v>
      </c>
      <c r="G334" s="45">
        <v>2.7423999999999999</v>
      </c>
      <c r="H334" s="45">
        <v>5.3042999999999996</v>
      </c>
      <c r="I334" s="45">
        <v>148.81120000000001</v>
      </c>
      <c r="J334" s="45">
        <v>0.22409999999999999</v>
      </c>
      <c r="K334" s="45">
        <v>1904.5453</v>
      </c>
      <c r="L334" s="45">
        <v>97.876400000000004</v>
      </c>
      <c r="M334" s="45">
        <v>0.26469999999999999</v>
      </c>
      <c r="N334" s="16"/>
      <c r="O334" s="16"/>
      <c r="P334" s="16"/>
      <c r="Q334" s="16"/>
      <c r="R334" s="16"/>
      <c r="S334" s="16"/>
      <c r="T334" s="16"/>
      <c r="U334" s="16">
        <v>12</v>
      </c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>
        <v>4</v>
      </c>
      <c r="AN334" s="16">
        <v>3</v>
      </c>
      <c r="AO334" s="16"/>
      <c r="AP334" s="16"/>
      <c r="AQ334" s="16"/>
      <c r="AR334" s="16"/>
      <c r="AS334" s="16"/>
      <c r="AT334" s="16"/>
      <c r="AU334" s="16"/>
      <c r="AV334" s="16"/>
      <c r="AW334" s="16"/>
    </row>
    <row r="335" spans="2:49" x14ac:dyDescent="0.2">
      <c r="B335" s="63">
        <v>0</v>
      </c>
      <c r="C335" s="18">
        <v>4019</v>
      </c>
      <c r="D335" s="14">
        <v>90215490</v>
      </c>
      <c r="E335" s="14" t="s">
        <v>319</v>
      </c>
      <c r="F335" s="45">
        <v>22.018000000000001</v>
      </c>
      <c r="G335" s="45">
        <v>2.7423999999999999</v>
      </c>
      <c r="H335" s="45">
        <v>5.3042999999999996</v>
      </c>
      <c r="I335" s="45">
        <v>152.5164</v>
      </c>
      <c r="J335" s="45">
        <v>0.22889999999999999</v>
      </c>
      <c r="K335" s="45">
        <v>1566.8824</v>
      </c>
      <c r="L335" s="45">
        <v>124.2221</v>
      </c>
      <c r="M335" s="45">
        <v>0.30370000000000003</v>
      </c>
      <c r="N335" s="16"/>
      <c r="O335" s="16"/>
      <c r="P335" s="16"/>
      <c r="Q335" s="16"/>
      <c r="R335" s="16"/>
      <c r="S335" s="16"/>
      <c r="T335" s="16"/>
      <c r="U335" s="16">
        <v>12</v>
      </c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>
        <v>5</v>
      </c>
      <c r="AI335" s="16"/>
      <c r="AJ335" s="16"/>
      <c r="AK335" s="16"/>
      <c r="AL335" s="16"/>
      <c r="AM335" s="16">
        <v>4</v>
      </c>
      <c r="AN335" s="16">
        <v>3</v>
      </c>
      <c r="AO335" s="16"/>
      <c r="AP335" s="16"/>
      <c r="AQ335" s="16"/>
      <c r="AR335" s="16"/>
      <c r="AS335" s="16"/>
      <c r="AT335" s="16"/>
      <c r="AU335" s="16"/>
      <c r="AV335" s="16"/>
      <c r="AW335" s="16"/>
    </row>
    <row r="336" spans="2:49" x14ac:dyDescent="0.2">
      <c r="B336" s="63">
        <v>0</v>
      </c>
      <c r="C336" s="18">
        <v>4019</v>
      </c>
      <c r="D336" s="14">
        <v>90216230</v>
      </c>
      <c r="E336" s="14" t="s">
        <v>327</v>
      </c>
      <c r="F336" s="45">
        <v>19.412500000000001</v>
      </c>
      <c r="G336" s="45">
        <v>2.7423999999999999</v>
      </c>
      <c r="H336" s="45">
        <v>5.3042999999999996</v>
      </c>
      <c r="I336" s="45">
        <v>149.5538</v>
      </c>
      <c r="J336" s="45">
        <v>0.2374</v>
      </c>
      <c r="K336" s="45">
        <v>1701.1135999999999</v>
      </c>
      <c r="L336" s="45">
        <v>141.59360000000001</v>
      </c>
      <c r="M336" s="45">
        <v>0.27289999999999998</v>
      </c>
      <c r="N336" s="16"/>
      <c r="O336" s="16"/>
      <c r="P336" s="16"/>
      <c r="Q336" s="16"/>
      <c r="R336" s="16"/>
      <c r="S336" s="16"/>
      <c r="T336" s="16"/>
      <c r="U336" s="16">
        <v>1</v>
      </c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>
        <v>4</v>
      </c>
      <c r="AH336" s="16"/>
      <c r="AI336" s="16"/>
      <c r="AJ336" s="16"/>
      <c r="AK336" s="16"/>
      <c r="AL336" s="16"/>
      <c r="AM336" s="16">
        <v>3</v>
      </c>
      <c r="AN336" s="16">
        <v>2</v>
      </c>
      <c r="AO336" s="16"/>
      <c r="AP336" s="16"/>
      <c r="AQ336" s="16"/>
      <c r="AR336" s="16"/>
      <c r="AS336" s="16"/>
      <c r="AT336" s="16"/>
      <c r="AU336" s="16"/>
      <c r="AV336" s="16"/>
      <c r="AW336" s="16"/>
    </row>
    <row r="337" spans="2:49" ht="13.5" thickBot="1" x14ac:dyDescent="0.25">
      <c r="B337" s="63">
        <v>0</v>
      </c>
      <c r="C337" s="23">
        <v>4019</v>
      </c>
      <c r="D337" s="19">
        <v>90216250</v>
      </c>
      <c r="E337" s="19" t="s">
        <v>329</v>
      </c>
      <c r="F337" s="46">
        <v>21.689800000000002</v>
      </c>
      <c r="G337" s="46">
        <v>2.7423999999999999</v>
      </c>
      <c r="H337" s="46">
        <v>5.3042999999999996</v>
      </c>
      <c r="I337" s="46">
        <v>140.6602</v>
      </c>
      <c r="J337" s="46">
        <v>0.22570000000000001</v>
      </c>
      <c r="K337" s="46">
        <v>1617.0831000000001</v>
      </c>
      <c r="L337" s="46">
        <v>145.54759999999999</v>
      </c>
      <c r="M337" s="46">
        <v>0.27950000000000003</v>
      </c>
      <c r="N337" s="21"/>
      <c r="O337" s="21"/>
      <c r="P337" s="21"/>
      <c r="Q337" s="21"/>
      <c r="R337" s="21"/>
      <c r="S337" s="21"/>
      <c r="T337" s="21"/>
      <c r="U337" s="21">
        <v>1</v>
      </c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>
        <v>4</v>
      </c>
      <c r="AH337" s="21"/>
      <c r="AI337" s="21"/>
      <c r="AJ337" s="21"/>
      <c r="AK337" s="21"/>
      <c r="AL337" s="21"/>
      <c r="AM337" s="21">
        <v>3</v>
      </c>
      <c r="AN337" s="21">
        <v>2</v>
      </c>
      <c r="AO337" s="21"/>
      <c r="AP337" s="21"/>
      <c r="AQ337" s="21"/>
      <c r="AR337" s="21"/>
      <c r="AS337" s="21"/>
      <c r="AT337" s="21"/>
      <c r="AU337" s="21"/>
      <c r="AV337" s="21"/>
      <c r="AW337" s="21"/>
    </row>
    <row r="338" spans="2:49" x14ac:dyDescent="0.2">
      <c r="B338" s="63">
        <v>1</v>
      </c>
      <c r="C338" s="57">
        <v>4020</v>
      </c>
      <c r="D338" s="53">
        <v>90216260</v>
      </c>
      <c r="E338" s="53" t="s">
        <v>330</v>
      </c>
      <c r="F338" s="65">
        <v>40.7029</v>
      </c>
      <c r="G338" s="65">
        <v>2.3472</v>
      </c>
      <c r="H338" s="65">
        <v>5.6425999999999998</v>
      </c>
      <c r="I338" s="65">
        <v>42.320599999999999</v>
      </c>
      <c r="J338" s="65">
        <v>4.02E-2</v>
      </c>
      <c r="K338" s="65">
        <v>2402.8314</v>
      </c>
      <c r="L338" s="65">
        <v>109.68519999999999</v>
      </c>
      <c r="M338" s="65">
        <v>0.22389999999999999</v>
      </c>
      <c r="N338" s="55"/>
      <c r="O338" s="55"/>
      <c r="P338" s="55"/>
      <c r="Q338" s="55"/>
      <c r="R338" s="55"/>
      <c r="S338" s="55"/>
      <c r="T338" s="55"/>
      <c r="U338" s="55"/>
      <c r="V338" s="55">
        <v>1</v>
      </c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>
        <v>4</v>
      </c>
      <c r="AH338" s="55"/>
      <c r="AI338" s="55"/>
      <c r="AJ338" s="55"/>
      <c r="AK338" s="55"/>
      <c r="AL338" s="55"/>
      <c r="AM338" s="55"/>
      <c r="AN338" s="55"/>
      <c r="AO338" s="55">
        <v>2</v>
      </c>
      <c r="AP338" s="55">
        <v>3</v>
      </c>
      <c r="AQ338" s="55"/>
      <c r="AR338" s="55"/>
      <c r="AS338" s="55"/>
      <c r="AT338" s="55"/>
      <c r="AU338" s="55"/>
      <c r="AV338" s="55"/>
      <c r="AW338" s="55"/>
    </row>
    <row r="339" spans="2:49" x14ac:dyDescent="0.2">
      <c r="B339" s="63">
        <v>0</v>
      </c>
      <c r="C339" s="18">
        <v>4020</v>
      </c>
      <c r="D339" s="14">
        <v>15280</v>
      </c>
      <c r="E339" s="14" t="s">
        <v>214</v>
      </c>
      <c r="F339" s="45">
        <v>45.364899999999999</v>
      </c>
      <c r="G339" s="45">
        <v>2.3472</v>
      </c>
      <c r="H339" s="45">
        <v>5.6425999999999998</v>
      </c>
      <c r="I339" s="45">
        <v>33.9694</v>
      </c>
      <c r="J339" s="45">
        <v>2.3400000000000001E-2</v>
      </c>
      <c r="K339" s="45">
        <v>2582.3355000000001</v>
      </c>
      <c r="L339" s="45">
        <v>143.8124</v>
      </c>
      <c r="M339" s="45">
        <v>0.28620000000000001</v>
      </c>
      <c r="N339" s="16"/>
      <c r="O339" s="16"/>
      <c r="P339" s="16"/>
      <c r="Q339" s="16"/>
      <c r="R339" s="16"/>
      <c r="S339" s="16"/>
      <c r="T339" s="16"/>
      <c r="U339" s="16"/>
      <c r="V339" s="16">
        <v>1</v>
      </c>
      <c r="W339" s="16"/>
      <c r="X339" s="16"/>
      <c r="Y339" s="16"/>
      <c r="Z339" s="16"/>
      <c r="AA339" s="16"/>
      <c r="AB339" s="16"/>
      <c r="AC339" s="16"/>
      <c r="AD339" s="16"/>
      <c r="AE339" s="16"/>
      <c r="AF339" s="16">
        <v>4</v>
      </c>
      <c r="AG339" s="16"/>
      <c r="AH339" s="16"/>
      <c r="AI339" s="16"/>
      <c r="AJ339" s="16"/>
      <c r="AK339" s="16"/>
      <c r="AL339" s="16"/>
      <c r="AM339" s="16"/>
      <c r="AN339" s="16"/>
      <c r="AO339" s="16">
        <v>2</v>
      </c>
      <c r="AP339" s="16">
        <v>3</v>
      </c>
      <c r="AQ339" s="16"/>
      <c r="AR339" s="16"/>
      <c r="AS339" s="16"/>
      <c r="AT339" s="16"/>
      <c r="AU339" s="16"/>
      <c r="AV339" s="16"/>
      <c r="AW339" s="16"/>
    </row>
    <row r="340" spans="2:49" x14ac:dyDescent="0.2">
      <c r="B340" s="63">
        <v>0</v>
      </c>
      <c r="C340" s="18">
        <v>4020</v>
      </c>
      <c r="D340" s="14">
        <v>17030</v>
      </c>
      <c r="E340" s="14" t="s">
        <v>278</v>
      </c>
      <c r="F340" s="45">
        <v>36.4711</v>
      </c>
      <c r="G340" s="45">
        <v>2.3872</v>
      </c>
      <c r="H340" s="45">
        <v>5.6268000000000002</v>
      </c>
      <c r="I340" s="45">
        <v>25.181899999999999</v>
      </c>
      <c r="J340" s="45">
        <v>2.3599999999999999E-2</v>
      </c>
      <c r="K340" s="45">
        <v>2345.9423000000002</v>
      </c>
      <c r="L340" s="45">
        <v>129.34909999999999</v>
      </c>
      <c r="M340" s="45">
        <v>0.22720000000000001</v>
      </c>
      <c r="N340" s="16"/>
      <c r="O340" s="16"/>
      <c r="P340" s="16"/>
      <c r="Q340" s="16"/>
      <c r="R340" s="16"/>
      <c r="S340" s="16"/>
      <c r="T340" s="16"/>
      <c r="U340" s="16"/>
      <c r="V340" s="16">
        <v>1</v>
      </c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>
        <v>4</v>
      </c>
      <c r="AH340" s="16"/>
      <c r="AI340" s="16"/>
      <c r="AJ340" s="16"/>
      <c r="AK340" s="16"/>
      <c r="AL340" s="16"/>
      <c r="AM340" s="16"/>
      <c r="AN340" s="16"/>
      <c r="AO340" s="16">
        <v>2</v>
      </c>
      <c r="AP340" s="16">
        <v>3</v>
      </c>
      <c r="AQ340" s="16"/>
      <c r="AR340" s="16"/>
      <c r="AS340" s="16"/>
      <c r="AT340" s="16"/>
      <c r="AU340" s="16"/>
      <c r="AV340" s="16"/>
      <c r="AW340" s="16"/>
    </row>
    <row r="341" spans="2:49" ht="13.5" thickBot="1" x14ac:dyDescent="0.25">
      <c r="B341" s="63">
        <v>0</v>
      </c>
      <c r="C341" s="23">
        <v>4020</v>
      </c>
      <c r="D341" s="19">
        <v>90116260</v>
      </c>
      <c r="E341" s="19" t="s">
        <v>330</v>
      </c>
      <c r="F341" s="46">
        <v>40.7029</v>
      </c>
      <c r="G341" s="46">
        <v>2.3472</v>
      </c>
      <c r="H341" s="46">
        <v>5.6425999999999998</v>
      </c>
      <c r="I341" s="46">
        <v>42.320599999999999</v>
      </c>
      <c r="J341" s="46">
        <v>4.02E-2</v>
      </c>
      <c r="K341" s="46">
        <v>2402.8314</v>
      </c>
      <c r="L341" s="46">
        <v>109.68519999999999</v>
      </c>
      <c r="M341" s="46">
        <v>0.22389999999999999</v>
      </c>
      <c r="N341" s="21"/>
      <c r="O341" s="21"/>
      <c r="P341" s="21"/>
      <c r="Q341" s="21"/>
      <c r="R341" s="21"/>
      <c r="S341" s="21"/>
      <c r="T341" s="21"/>
      <c r="U341" s="21"/>
      <c r="V341" s="21">
        <v>1</v>
      </c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>
        <v>4</v>
      </c>
      <c r="AH341" s="21"/>
      <c r="AI341" s="21"/>
      <c r="AJ341" s="21"/>
      <c r="AK341" s="21"/>
      <c r="AL341" s="21"/>
      <c r="AM341" s="21"/>
      <c r="AN341" s="21"/>
      <c r="AO341" s="21">
        <v>2</v>
      </c>
      <c r="AP341" s="21">
        <v>3</v>
      </c>
      <c r="AQ341" s="21"/>
      <c r="AR341" s="21"/>
      <c r="AS341" s="21"/>
      <c r="AT341" s="21"/>
      <c r="AU341" s="21"/>
      <c r="AV341" s="21"/>
      <c r="AW341" s="21"/>
    </row>
    <row r="342" spans="2:49" x14ac:dyDescent="0.2">
      <c r="B342" s="63">
        <v>1</v>
      </c>
      <c r="C342" s="57">
        <v>4021</v>
      </c>
      <c r="D342" s="53">
        <v>15540</v>
      </c>
      <c r="E342" s="53" t="s">
        <v>252</v>
      </c>
      <c r="F342" s="65">
        <v>95.787800000000004</v>
      </c>
      <c r="G342" s="65">
        <v>1.8629</v>
      </c>
      <c r="H342" s="65">
        <v>4.7962999999999996</v>
      </c>
      <c r="I342" s="65">
        <v>29.8687</v>
      </c>
      <c r="J342" s="65">
        <v>3.2899999999999999E-2</v>
      </c>
      <c r="K342" s="65">
        <v>5047.9291000000003</v>
      </c>
      <c r="L342" s="65">
        <v>8.1727000000000007</v>
      </c>
      <c r="M342" s="65">
        <v>0.1216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>
        <v>12</v>
      </c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>
        <v>345</v>
      </c>
      <c r="AR342" s="55"/>
      <c r="AS342" s="55"/>
      <c r="AT342" s="55"/>
      <c r="AU342" s="55"/>
      <c r="AV342" s="55"/>
      <c r="AW342" s="55"/>
    </row>
    <row r="343" spans="2:49" x14ac:dyDescent="0.2">
      <c r="B343" s="63">
        <v>0</v>
      </c>
      <c r="C343" s="18">
        <v>4021</v>
      </c>
      <c r="D343" s="14">
        <v>15041</v>
      </c>
      <c r="E343" s="14" t="s">
        <v>186</v>
      </c>
      <c r="F343" s="45">
        <v>91.95</v>
      </c>
      <c r="G343" s="45">
        <v>1.8239000000000001</v>
      </c>
      <c r="H343" s="45">
        <v>4.5941000000000001</v>
      </c>
      <c r="I343" s="45">
        <v>29.8687</v>
      </c>
      <c r="J343" s="45">
        <v>3.2899999999999999E-2</v>
      </c>
      <c r="K343" s="45">
        <v>5081.9192999999996</v>
      </c>
      <c r="L343" s="45">
        <v>8.2927</v>
      </c>
      <c r="M343" s="45">
        <v>0.12</v>
      </c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>
        <v>1</v>
      </c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>
        <v>234</v>
      </c>
      <c r="AR343" s="16"/>
      <c r="AS343" s="16"/>
      <c r="AT343" s="16"/>
      <c r="AU343" s="16"/>
      <c r="AV343" s="16"/>
      <c r="AW343" s="16"/>
    </row>
    <row r="344" spans="2:49" x14ac:dyDescent="0.2">
      <c r="B344" s="63">
        <v>0</v>
      </c>
      <c r="C344" s="18">
        <v>4021</v>
      </c>
      <c r="D344" s="14">
        <v>15401</v>
      </c>
      <c r="E344" s="14" t="s">
        <v>230</v>
      </c>
      <c r="F344" s="45">
        <v>91.95</v>
      </c>
      <c r="G344" s="45">
        <v>1.8239000000000001</v>
      </c>
      <c r="H344" s="45">
        <v>4.5941000000000001</v>
      </c>
      <c r="I344" s="45">
        <v>29.8687</v>
      </c>
      <c r="J344" s="45">
        <v>3.2899999999999999E-2</v>
      </c>
      <c r="K344" s="45">
        <v>5081.9192999999996</v>
      </c>
      <c r="L344" s="45">
        <v>8.2927</v>
      </c>
      <c r="M344" s="45">
        <v>0.12</v>
      </c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>
        <v>1</v>
      </c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 t="s">
        <v>367</v>
      </c>
      <c r="AR344" s="16"/>
      <c r="AS344" s="16"/>
      <c r="AT344" s="16"/>
      <c r="AU344" s="16"/>
      <c r="AV344" s="16"/>
      <c r="AW344" s="16"/>
    </row>
    <row r="345" spans="2:49" x14ac:dyDescent="0.2">
      <c r="B345" s="63">
        <v>0</v>
      </c>
      <c r="C345" s="18">
        <v>4021</v>
      </c>
      <c r="D345" s="14">
        <v>15470</v>
      </c>
      <c r="E345" s="14" t="s">
        <v>245</v>
      </c>
      <c r="F345" s="45">
        <v>83.4435</v>
      </c>
      <c r="G345" s="45">
        <v>1.8629</v>
      </c>
      <c r="H345" s="45">
        <v>4.7962999999999996</v>
      </c>
      <c r="I345" s="45">
        <v>29.8643</v>
      </c>
      <c r="J345" s="45">
        <v>3.0599999999999999E-2</v>
      </c>
      <c r="K345" s="45">
        <v>5204.8436000000002</v>
      </c>
      <c r="L345" s="45">
        <v>8.1175999999999995</v>
      </c>
      <c r="M345" s="45">
        <v>0.1142</v>
      </c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>
        <v>12</v>
      </c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>
        <v>35</v>
      </c>
      <c r="AR345" s="16">
        <v>4</v>
      </c>
      <c r="AS345" s="16"/>
      <c r="AT345" s="16"/>
      <c r="AU345" s="16"/>
      <c r="AV345" s="16"/>
      <c r="AW345" s="16"/>
    </row>
    <row r="346" spans="2:49" ht="13.5" thickBot="1" x14ac:dyDescent="0.25">
      <c r="B346" s="63">
        <v>0</v>
      </c>
      <c r="C346" s="23">
        <v>4021</v>
      </c>
      <c r="D346" s="19">
        <v>15550</v>
      </c>
      <c r="E346" s="19" t="s">
        <v>254</v>
      </c>
      <c r="F346" s="46">
        <v>95.787800000000004</v>
      </c>
      <c r="G346" s="46">
        <v>1.8629</v>
      </c>
      <c r="H346" s="46">
        <v>4.7962999999999996</v>
      </c>
      <c r="I346" s="46">
        <v>29.8687</v>
      </c>
      <c r="J346" s="46">
        <v>3.2899999999999999E-2</v>
      </c>
      <c r="K346" s="46">
        <v>5047.9291000000003</v>
      </c>
      <c r="L346" s="46">
        <v>8.1727000000000007</v>
      </c>
      <c r="M346" s="46">
        <v>0.1216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>
        <v>12</v>
      </c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>
        <v>345</v>
      </c>
      <c r="AR346" s="21"/>
      <c r="AS346" s="21"/>
      <c r="AT346" s="21"/>
      <c r="AU346" s="21"/>
      <c r="AV346" s="21"/>
      <c r="AW346" s="21"/>
    </row>
    <row r="347" spans="2:49" x14ac:dyDescent="0.2">
      <c r="B347" s="63">
        <v>1</v>
      </c>
      <c r="C347" s="57">
        <v>4022</v>
      </c>
      <c r="D347" s="53">
        <v>90216050</v>
      </c>
      <c r="E347" s="53" t="s">
        <v>321</v>
      </c>
      <c r="F347" s="65">
        <v>18.0383</v>
      </c>
      <c r="G347" s="65">
        <v>2.7423999999999999</v>
      </c>
      <c r="H347" s="65">
        <v>5.3042999999999996</v>
      </c>
      <c r="I347" s="65">
        <v>119.1066</v>
      </c>
      <c r="J347" s="65">
        <v>0.2364</v>
      </c>
      <c r="K347" s="65">
        <v>1413.6514</v>
      </c>
      <c r="L347" s="65">
        <v>189.26490000000001</v>
      </c>
      <c r="M347" s="65">
        <v>0.28770000000000001</v>
      </c>
      <c r="N347" s="55"/>
      <c r="O347" s="55"/>
      <c r="P347" s="55"/>
      <c r="Q347" s="55"/>
      <c r="R347" s="55"/>
      <c r="S347" s="55"/>
      <c r="T347" s="55"/>
      <c r="U347" s="55">
        <v>1</v>
      </c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>
        <v>3</v>
      </c>
      <c r="AH347" s="55"/>
      <c r="AI347" s="55"/>
      <c r="AJ347" s="55"/>
      <c r="AK347" s="55"/>
      <c r="AL347" s="55"/>
      <c r="AM347" s="55"/>
      <c r="AN347" s="55">
        <v>2</v>
      </c>
      <c r="AO347" s="55"/>
      <c r="AP347" s="55"/>
      <c r="AQ347" s="55"/>
      <c r="AR347" s="55"/>
      <c r="AS347" s="55"/>
      <c r="AT347" s="55"/>
      <c r="AU347" s="55"/>
      <c r="AV347" s="55"/>
      <c r="AW347" s="55"/>
    </row>
    <row r="348" spans="2:49" x14ac:dyDescent="0.2">
      <c r="B348" s="63">
        <v>0</v>
      </c>
      <c r="C348" s="18">
        <v>4022</v>
      </c>
      <c r="D348" s="14">
        <v>13010</v>
      </c>
      <c r="E348" s="14" t="s">
        <v>178</v>
      </c>
      <c r="F348" s="45">
        <v>18.1447</v>
      </c>
      <c r="G348" s="45">
        <v>3.5005999999999999</v>
      </c>
      <c r="H348" s="45">
        <v>5.8735999999999997</v>
      </c>
      <c r="I348" s="45">
        <v>139.12739999999999</v>
      </c>
      <c r="J348" s="45">
        <v>0.26889999999999997</v>
      </c>
      <c r="K348" s="45">
        <v>1449.9736</v>
      </c>
      <c r="L348" s="45">
        <v>163.52080000000001</v>
      </c>
      <c r="M348" s="45">
        <v>0.29830000000000001</v>
      </c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>
        <v>3</v>
      </c>
      <c r="AH348" s="16"/>
      <c r="AI348" s="16"/>
      <c r="AJ348" s="16"/>
      <c r="AK348" s="16"/>
      <c r="AL348" s="16"/>
      <c r="AM348" s="16">
        <v>2</v>
      </c>
      <c r="AN348" s="16">
        <v>1</v>
      </c>
      <c r="AO348" s="16"/>
      <c r="AP348" s="16"/>
      <c r="AQ348" s="16"/>
      <c r="AR348" s="16"/>
      <c r="AS348" s="16"/>
      <c r="AT348" s="16"/>
      <c r="AU348" s="16"/>
      <c r="AV348" s="16"/>
      <c r="AW348" s="16"/>
    </row>
    <row r="349" spans="2:49" x14ac:dyDescent="0.2">
      <c r="B349" s="63">
        <v>0</v>
      </c>
      <c r="C349" s="18">
        <v>4022</v>
      </c>
      <c r="D349" s="14">
        <v>15241</v>
      </c>
      <c r="E349" s="14" t="s">
        <v>210</v>
      </c>
      <c r="F349" s="45">
        <v>20.9361</v>
      </c>
      <c r="G349" s="45">
        <v>2.7423999999999999</v>
      </c>
      <c r="H349" s="45">
        <v>5.3042999999999996</v>
      </c>
      <c r="I349" s="45">
        <v>142.50890000000001</v>
      </c>
      <c r="J349" s="45">
        <v>0.23119999999999999</v>
      </c>
      <c r="K349" s="45">
        <v>1518.7338</v>
      </c>
      <c r="L349" s="45">
        <v>196.0386</v>
      </c>
      <c r="M349" s="45">
        <v>0.35970000000000002</v>
      </c>
      <c r="N349" s="16"/>
      <c r="O349" s="16"/>
      <c r="P349" s="16"/>
      <c r="Q349" s="16"/>
      <c r="R349" s="16"/>
      <c r="S349" s="16"/>
      <c r="T349" s="16"/>
      <c r="U349" s="16">
        <v>12</v>
      </c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>
        <v>5</v>
      </c>
      <c r="AG349" s="16"/>
      <c r="AH349" s="16"/>
      <c r="AI349" s="16"/>
      <c r="AJ349" s="16"/>
      <c r="AK349" s="16"/>
      <c r="AL349" s="16"/>
      <c r="AM349" s="16">
        <v>4</v>
      </c>
      <c r="AN349" s="16">
        <v>3</v>
      </c>
      <c r="AO349" s="16"/>
      <c r="AP349" s="16"/>
      <c r="AQ349" s="16"/>
      <c r="AR349" s="16"/>
      <c r="AS349" s="16"/>
      <c r="AT349" s="16"/>
      <c r="AU349" s="16"/>
      <c r="AV349" s="16"/>
      <c r="AW349" s="16"/>
    </row>
    <row r="350" spans="2:49" x14ac:dyDescent="0.2">
      <c r="B350" s="63">
        <v>0</v>
      </c>
      <c r="C350" s="18">
        <v>4022</v>
      </c>
      <c r="D350" s="14">
        <v>16120</v>
      </c>
      <c r="E350" s="14" t="s">
        <v>264</v>
      </c>
      <c r="F350" s="45">
        <v>24.6999</v>
      </c>
      <c r="G350" s="45">
        <v>2.7050000000000001</v>
      </c>
      <c r="H350" s="45">
        <v>5.7302</v>
      </c>
      <c r="I350" s="45">
        <v>127.1003</v>
      </c>
      <c r="J350" s="45">
        <v>0.28510000000000002</v>
      </c>
      <c r="K350" s="45">
        <v>1487.6945000000001</v>
      </c>
      <c r="L350" s="45">
        <v>172.2029</v>
      </c>
      <c r="M350" s="45">
        <v>0.29249999999999998</v>
      </c>
      <c r="N350" s="16"/>
      <c r="O350" s="16"/>
      <c r="P350" s="16"/>
      <c r="Q350" s="16"/>
      <c r="R350" s="16"/>
      <c r="S350" s="16"/>
      <c r="T350" s="16"/>
      <c r="U350" s="16"/>
      <c r="V350" s="16">
        <v>12</v>
      </c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>
        <v>4</v>
      </c>
      <c r="AH350" s="16"/>
      <c r="AI350" s="16"/>
      <c r="AJ350" s="16"/>
      <c r="AK350" s="16"/>
      <c r="AL350" s="16"/>
      <c r="AM350" s="16"/>
      <c r="AN350" s="16">
        <v>3</v>
      </c>
      <c r="AO350" s="16"/>
      <c r="AP350" s="16"/>
      <c r="AQ350" s="16"/>
      <c r="AR350" s="16"/>
      <c r="AS350" s="16"/>
      <c r="AT350" s="16"/>
      <c r="AU350" s="16"/>
      <c r="AV350" s="16"/>
      <c r="AW350" s="16"/>
    </row>
    <row r="351" spans="2:49" ht="13.5" thickBot="1" x14ac:dyDescent="0.25">
      <c r="B351" s="63">
        <v>0</v>
      </c>
      <c r="C351" s="23">
        <v>4022</v>
      </c>
      <c r="D351" s="19">
        <v>90116050</v>
      </c>
      <c r="E351" s="19" t="s">
        <v>321</v>
      </c>
      <c r="F351" s="46">
        <v>18.0383</v>
      </c>
      <c r="G351" s="46">
        <v>2.7423999999999999</v>
      </c>
      <c r="H351" s="46">
        <v>5.3042999999999996</v>
      </c>
      <c r="I351" s="46">
        <v>119.1066</v>
      </c>
      <c r="J351" s="46">
        <v>0.2364</v>
      </c>
      <c r="K351" s="46">
        <v>1413.6514</v>
      </c>
      <c r="L351" s="46">
        <v>189.26490000000001</v>
      </c>
      <c r="M351" s="46">
        <v>0.28770000000000001</v>
      </c>
      <c r="N351" s="21"/>
      <c r="O351" s="21"/>
      <c r="P351" s="21"/>
      <c r="Q351" s="21"/>
      <c r="R351" s="21"/>
      <c r="S351" s="21"/>
      <c r="T351" s="21"/>
      <c r="U351" s="21">
        <v>1</v>
      </c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>
        <v>3</v>
      </c>
      <c r="AH351" s="21"/>
      <c r="AI351" s="21"/>
      <c r="AJ351" s="21"/>
      <c r="AK351" s="21"/>
      <c r="AL351" s="21"/>
      <c r="AM351" s="21"/>
      <c r="AN351" s="21">
        <v>2</v>
      </c>
      <c r="AO351" s="21"/>
      <c r="AP351" s="21"/>
      <c r="AQ351" s="21"/>
      <c r="AR351" s="21"/>
      <c r="AS351" s="21"/>
      <c r="AT351" s="21"/>
      <c r="AU351" s="21"/>
      <c r="AV351" s="21"/>
      <c r="AW351" s="21"/>
    </row>
    <row r="352" spans="2:49" x14ac:dyDescent="0.2">
      <c r="B352" s="63">
        <v>1</v>
      </c>
      <c r="C352" s="57">
        <v>4023</v>
      </c>
      <c r="D352" s="53">
        <v>90215240</v>
      </c>
      <c r="E352" s="53" t="s">
        <v>313</v>
      </c>
      <c r="F352" s="65">
        <v>31.959800000000001</v>
      </c>
      <c r="G352" s="65">
        <v>3.0457000000000001</v>
      </c>
      <c r="H352" s="65">
        <v>5.532</v>
      </c>
      <c r="I352" s="65">
        <v>87.068899999999999</v>
      </c>
      <c r="J352" s="65">
        <v>0.14460000000000001</v>
      </c>
      <c r="K352" s="65">
        <v>2134.4670999999998</v>
      </c>
      <c r="L352" s="65">
        <v>74.678399999999996</v>
      </c>
      <c r="M352" s="65">
        <v>0.24990000000000001</v>
      </c>
      <c r="N352" s="55"/>
      <c r="O352" s="55"/>
      <c r="P352" s="55"/>
      <c r="Q352" s="55"/>
      <c r="R352" s="55"/>
      <c r="S352" s="55"/>
      <c r="T352" s="55"/>
      <c r="U352" s="55">
        <v>1</v>
      </c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>
        <v>5</v>
      </c>
      <c r="AN352" s="55">
        <v>23</v>
      </c>
      <c r="AO352" s="55">
        <v>4</v>
      </c>
      <c r="AP352" s="55"/>
      <c r="AQ352" s="55"/>
      <c r="AR352" s="55"/>
      <c r="AS352" s="55"/>
      <c r="AT352" s="55"/>
      <c r="AU352" s="55"/>
      <c r="AV352" s="55"/>
      <c r="AW352" s="55"/>
    </row>
    <row r="353" spans="2:49" x14ac:dyDescent="0.2">
      <c r="B353" s="63">
        <v>0</v>
      </c>
      <c r="C353" s="18">
        <v>4023</v>
      </c>
      <c r="D353" s="14">
        <v>9010</v>
      </c>
      <c r="E353" s="14" t="s">
        <v>118</v>
      </c>
      <c r="F353" s="45">
        <v>24.643599999999999</v>
      </c>
      <c r="G353" s="45">
        <v>2.5908000000000002</v>
      </c>
      <c r="H353" s="45">
        <v>5.1904000000000003</v>
      </c>
      <c r="I353" s="45">
        <v>124.7906</v>
      </c>
      <c r="J353" s="45">
        <v>0.1608</v>
      </c>
      <c r="K353" s="45">
        <v>3219.7732000000001</v>
      </c>
      <c r="L353" s="45">
        <v>94.047399999999996</v>
      </c>
      <c r="M353" s="45">
        <v>0.17100000000000001</v>
      </c>
      <c r="N353" s="16"/>
      <c r="O353" s="16"/>
      <c r="P353" s="16"/>
      <c r="Q353" s="16"/>
      <c r="R353" s="16"/>
      <c r="S353" s="16"/>
      <c r="T353" s="16"/>
      <c r="U353" s="16">
        <v>12</v>
      </c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>
        <v>3</v>
      </c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</row>
    <row r="354" spans="2:49" x14ac:dyDescent="0.2">
      <c r="B354" s="63">
        <v>0</v>
      </c>
      <c r="C354" s="18">
        <v>4023</v>
      </c>
      <c r="D354" s="14">
        <v>15140</v>
      </c>
      <c r="E354" s="14" t="s">
        <v>200</v>
      </c>
      <c r="F354" s="45">
        <v>27.673999999999999</v>
      </c>
      <c r="G354" s="45">
        <v>3.1219000000000001</v>
      </c>
      <c r="H354" s="45">
        <v>5.3422999999999998</v>
      </c>
      <c r="I354" s="45">
        <v>135.1309</v>
      </c>
      <c r="J354" s="45">
        <v>0.1431</v>
      </c>
      <c r="K354" s="45">
        <v>1682.6560999999999</v>
      </c>
      <c r="L354" s="45">
        <v>90.575500000000005</v>
      </c>
      <c r="M354" s="45">
        <v>0.28939999999999999</v>
      </c>
      <c r="N354" s="16"/>
      <c r="O354" s="16"/>
      <c r="P354" s="16"/>
      <c r="Q354" s="16"/>
      <c r="R354" s="16"/>
      <c r="S354" s="16"/>
      <c r="T354" s="16">
        <v>1</v>
      </c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>
        <v>4</v>
      </c>
      <c r="AH354" s="16"/>
      <c r="AI354" s="16"/>
      <c r="AJ354" s="16"/>
      <c r="AK354" s="16"/>
      <c r="AL354" s="16"/>
      <c r="AM354" s="16"/>
      <c r="AN354" s="16">
        <v>23</v>
      </c>
      <c r="AO354" s="16"/>
      <c r="AP354" s="16"/>
      <c r="AQ354" s="16"/>
      <c r="AR354" s="16"/>
      <c r="AS354" s="16"/>
      <c r="AT354" s="16"/>
      <c r="AU354" s="16"/>
      <c r="AV354" s="16"/>
      <c r="AW354" s="16"/>
    </row>
    <row r="355" spans="2:49" ht="13.5" thickBot="1" x14ac:dyDescent="0.25">
      <c r="B355" s="63">
        <v>0</v>
      </c>
      <c r="C355" s="23">
        <v>4023</v>
      </c>
      <c r="D355" s="19">
        <v>17010</v>
      </c>
      <c r="E355" s="19" t="s">
        <v>276</v>
      </c>
      <c r="F355" s="46">
        <v>25.256</v>
      </c>
      <c r="G355" s="46">
        <v>2.8940999999999999</v>
      </c>
      <c r="H355" s="46">
        <v>5.4180999999999999</v>
      </c>
      <c r="I355" s="46">
        <v>94.658199999999994</v>
      </c>
      <c r="J355" s="46">
        <v>0.15129999999999999</v>
      </c>
      <c r="K355" s="46">
        <v>1735.9287999999999</v>
      </c>
      <c r="L355" s="46">
        <v>153.98150000000001</v>
      </c>
      <c r="M355" s="46">
        <v>0.26619999999999999</v>
      </c>
      <c r="N355" s="21"/>
      <c r="O355" s="21"/>
      <c r="P355" s="21"/>
      <c r="Q355" s="21"/>
      <c r="R355" s="21"/>
      <c r="S355" s="21"/>
      <c r="T355" s="21"/>
      <c r="U355" s="21">
        <v>1</v>
      </c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>
        <v>4</v>
      </c>
      <c r="AH355" s="21"/>
      <c r="AI355" s="21"/>
      <c r="AJ355" s="21"/>
      <c r="AK355" s="21"/>
      <c r="AL355" s="21"/>
      <c r="AM355" s="21"/>
      <c r="AN355" s="21">
        <v>2</v>
      </c>
      <c r="AO355" s="21">
        <v>3</v>
      </c>
      <c r="AP355" s="21"/>
      <c r="AQ355" s="21"/>
      <c r="AR355" s="21"/>
      <c r="AS355" s="21"/>
      <c r="AT355" s="21"/>
      <c r="AU355" s="21"/>
      <c r="AV355" s="21"/>
      <c r="AW355" s="21"/>
    </row>
    <row r="356" spans="2:49" x14ac:dyDescent="0.2">
      <c r="B356" s="63">
        <v>1</v>
      </c>
      <c r="C356" s="57">
        <v>4024</v>
      </c>
      <c r="D356" s="53">
        <v>15200</v>
      </c>
      <c r="E356" s="53" t="s">
        <v>206</v>
      </c>
      <c r="F356" s="65">
        <v>32.724400000000003</v>
      </c>
      <c r="G356" s="65">
        <v>2.3472</v>
      </c>
      <c r="H356" s="65">
        <v>5.6425999999999998</v>
      </c>
      <c r="I356" s="65">
        <v>101.3222</v>
      </c>
      <c r="J356" s="65">
        <v>0.15620000000000001</v>
      </c>
      <c r="K356" s="65">
        <v>1551.2683</v>
      </c>
      <c r="L356" s="65">
        <v>241.08240000000001</v>
      </c>
      <c r="M356" s="65">
        <v>0.40689999999999998</v>
      </c>
      <c r="N356" s="55"/>
      <c r="O356" s="55"/>
      <c r="P356" s="55"/>
      <c r="Q356" s="55"/>
      <c r="R356" s="55"/>
      <c r="S356" s="55"/>
      <c r="T356" s="55"/>
      <c r="U356" s="55"/>
      <c r="V356" s="55">
        <v>1</v>
      </c>
      <c r="W356" s="55"/>
      <c r="X356" s="55"/>
      <c r="Y356" s="55"/>
      <c r="Z356" s="55"/>
      <c r="AA356" s="55"/>
      <c r="AB356" s="55"/>
      <c r="AC356" s="55"/>
      <c r="AD356" s="55"/>
      <c r="AE356" s="55"/>
      <c r="AF356" s="55">
        <v>4</v>
      </c>
      <c r="AG356" s="55"/>
      <c r="AH356" s="55"/>
      <c r="AI356" s="55"/>
      <c r="AJ356" s="55"/>
      <c r="AK356" s="55"/>
      <c r="AL356" s="55"/>
      <c r="AM356" s="55"/>
      <c r="AN356" s="55">
        <v>3</v>
      </c>
      <c r="AO356" s="55">
        <v>2</v>
      </c>
      <c r="AP356" s="55"/>
      <c r="AQ356" s="55"/>
      <c r="AR356" s="55"/>
      <c r="AS356" s="55"/>
      <c r="AT356" s="55"/>
      <c r="AU356" s="55"/>
      <c r="AV356" s="55"/>
      <c r="AW356" s="55"/>
    </row>
    <row r="357" spans="2:49" x14ac:dyDescent="0.2">
      <c r="B357" s="63">
        <v>0</v>
      </c>
      <c r="C357" s="18">
        <v>4024</v>
      </c>
      <c r="D357" s="14">
        <v>15190</v>
      </c>
      <c r="E357" s="14" t="s">
        <v>205</v>
      </c>
      <c r="F357" s="45">
        <v>25.641200000000001</v>
      </c>
      <c r="G357" s="45">
        <v>2.7423999999999999</v>
      </c>
      <c r="H357" s="45">
        <v>5.3042999999999996</v>
      </c>
      <c r="I357" s="45">
        <v>97.313500000000005</v>
      </c>
      <c r="J357" s="45">
        <v>0.1512</v>
      </c>
      <c r="K357" s="45">
        <v>1442.1094000000001</v>
      </c>
      <c r="L357" s="45">
        <v>260.76139999999998</v>
      </c>
      <c r="M357" s="45">
        <v>0.41860000000000003</v>
      </c>
      <c r="N357" s="16"/>
      <c r="O357" s="16"/>
      <c r="P357" s="16"/>
      <c r="Q357" s="16"/>
      <c r="R357" s="16"/>
      <c r="S357" s="16"/>
      <c r="T357" s="16"/>
      <c r="U357" s="16">
        <v>1</v>
      </c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>
        <v>4</v>
      </c>
      <c r="AG357" s="16"/>
      <c r="AH357" s="16"/>
      <c r="AI357" s="16"/>
      <c r="AJ357" s="16"/>
      <c r="AK357" s="16"/>
      <c r="AL357" s="16"/>
      <c r="AM357" s="16"/>
      <c r="AN357" s="16">
        <v>2</v>
      </c>
      <c r="AO357" s="16">
        <v>3</v>
      </c>
      <c r="AP357" s="16"/>
      <c r="AQ357" s="16"/>
      <c r="AR357" s="16"/>
      <c r="AS357" s="16"/>
      <c r="AT357" s="16"/>
      <c r="AU357" s="16"/>
      <c r="AV357" s="16"/>
      <c r="AW357" s="16"/>
    </row>
    <row r="358" spans="2:49" x14ac:dyDescent="0.2">
      <c r="B358" s="63">
        <v>0</v>
      </c>
      <c r="C358" s="18">
        <v>4024</v>
      </c>
      <c r="D358" s="14">
        <v>15210</v>
      </c>
      <c r="E358" s="14" t="s">
        <v>207</v>
      </c>
      <c r="F358" s="45">
        <v>31.620999999999999</v>
      </c>
      <c r="G358" s="45">
        <v>2.3472</v>
      </c>
      <c r="H358" s="45">
        <v>5.6425999999999998</v>
      </c>
      <c r="I358" s="45">
        <v>102.6215</v>
      </c>
      <c r="J358" s="45">
        <v>0.15890000000000001</v>
      </c>
      <c r="K358" s="45">
        <v>1490.4421</v>
      </c>
      <c r="L358" s="45">
        <v>259.71809999999999</v>
      </c>
      <c r="M358" s="45">
        <v>0.4219</v>
      </c>
      <c r="N358" s="16"/>
      <c r="O358" s="16"/>
      <c r="P358" s="16"/>
      <c r="Q358" s="16"/>
      <c r="R358" s="16"/>
      <c r="S358" s="16"/>
      <c r="T358" s="16"/>
      <c r="U358" s="16"/>
      <c r="V358" s="16">
        <v>1</v>
      </c>
      <c r="W358" s="16"/>
      <c r="X358" s="16"/>
      <c r="Y358" s="16"/>
      <c r="Z358" s="16"/>
      <c r="AA358" s="16"/>
      <c r="AB358" s="16"/>
      <c r="AC358" s="16"/>
      <c r="AD358" s="16"/>
      <c r="AE358" s="16"/>
      <c r="AF358" s="16">
        <v>4</v>
      </c>
      <c r="AG358" s="16"/>
      <c r="AH358" s="16"/>
      <c r="AI358" s="16"/>
      <c r="AJ358" s="16"/>
      <c r="AK358" s="16"/>
      <c r="AL358" s="16"/>
      <c r="AM358" s="16"/>
      <c r="AN358" s="16">
        <v>3</v>
      </c>
      <c r="AO358" s="16">
        <v>2</v>
      </c>
      <c r="AP358" s="16"/>
      <c r="AQ358" s="16"/>
      <c r="AR358" s="16"/>
      <c r="AS358" s="16"/>
      <c r="AT358" s="16"/>
      <c r="AU358" s="16"/>
      <c r="AV358" s="16"/>
      <c r="AW358" s="16"/>
    </row>
    <row r="359" spans="2:49" x14ac:dyDescent="0.2">
      <c r="B359" s="63">
        <v>0</v>
      </c>
      <c r="C359" s="18">
        <v>4024</v>
      </c>
      <c r="D359" s="14">
        <v>15370</v>
      </c>
      <c r="E359" s="14" t="s">
        <v>225</v>
      </c>
      <c r="F359" s="45">
        <v>27.253399999999999</v>
      </c>
      <c r="G359" s="45">
        <v>2.8940999999999999</v>
      </c>
      <c r="H359" s="45">
        <v>5.4180999999999999</v>
      </c>
      <c r="I359" s="45">
        <v>89.040199999999999</v>
      </c>
      <c r="J359" s="45">
        <v>0.14360000000000001</v>
      </c>
      <c r="K359" s="45">
        <v>1526.1986999999999</v>
      </c>
      <c r="L359" s="45">
        <v>241.45400000000001</v>
      </c>
      <c r="M359" s="45">
        <v>0.40279999999999999</v>
      </c>
      <c r="N359" s="16"/>
      <c r="O359" s="16"/>
      <c r="P359" s="16"/>
      <c r="Q359" s="16"/>
      <c r="R359" s="16"/>
      <c r="S359" s="16"/>
      <c r="T359" s="16"/>
      <c r="U359" s="16">
        <v>12</v>
      </c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>
        <v>56</v>
      </c>
      <c r="AG359" s="16"/>
      <c r="AH359" s="16"/>
      <c r="AI359" s="16"/>
      <c r="AJ359" s="16"/>
      <c r="AK359" s="16"/>
      <c r="AL359" s="16"/>
      <c r="AM359" s="16"/>
      <c r="AN359" s="16">
        <v>3</v>
      </c>
      <c r="AO359" s="16">
        <v>4</v>
      </c>
      <c r="AP359" s="16"/>
      <c r="AQ359" s="16"/>
      <c r="AR359" s="16"/>
      <c r="AS359" s="16"/>
      <c r="AT359" s="16"/>
      <c r="AU359" s="16"/>
      <c r="AV359" s="16"/>
      <c r="AW359" s="16"/>
    </row>
    <row r="360" spans="2:49" x14ac:dyDescent="0.2">
      <c r="B360" s="63">
        <v>0</v>
      </c>
      <c r="C360" s="18">
        <v>4024</v>
      </c>
      <c r="D360" s="14">
        <v>16110</v>
      </c>
      <c r="E360" s="14" t="s">
        <v>262</v>
      </c>
      <c r="F360" s="45">
        <v>31.523099999999999</v>
      </c>
      <c r="G360" s="45">
        <v>2.3872</v>
      </c>
      <c r="H360" s="45">
        <v>5.6268000000000002</v>
      </c>
      <c r="I360" s="45">
        <v>88.249200000000002</v>
      </c>
      <c r="J360" s="45">
        <v>0.1285</v>
      </c>
      <c r="K360" s="45">
        <v>1545.3371999999999</v>
      </c>
      <c r="L360" s="45">
        <v>273.78969999999998</v>
      </c>
      <c r="M360" s="45">
        <v>0.42630000000000001</v>
      </c>
      <c r="N360" s="16"/>
      <c r="O360" s="16"/>
      <c r="P360" s="16"/>
      <c r="Q360" s="16"/>
      <c r="R360" s="16"/>
      <c r="S360" s="16"/>
      <c r="T360" s="16"/>
      <c r="U360" s="16"/>
      <c r="V360" s="16">
        <v>12</v>
      </c>
      <c r="W360" s="16"/>
      <c r="X360" s="16"/>
      <c r="Y360" s="16"/>
      <c r="Z360" s="16"/>
      <c r="AA360" s="16"/>
      <c r="AB360" s="16"/>
      <c r="AC360" s="16"/>
      <c r="AD360" s="16"/>
      <c r="AE360" s="16"/>
      <c r="AF360" s="16">
        <v>4</v>
      </c>
      <c r="AG360" s="16"/>
      <c r="AH360" s="16"/>
      <c r="AI360" s="16"/>
      <c r="AJ360" s="16"/>
      <c r="AK360" s="16"/>
      <c r="AL360" s="16"/>
      <c r="AM360" s="16"/>
      <c r="AN360" s="16"/>
      <c r="AO360" s="16">
        <v>3</v>
      </c>
      <c r="AP360" s="16"/>
      <c r="AQ360" s="16"/>
      <c r="AR360" s="16"/>
      <c r="AS360" s="16"/>
      <c r="AT360" s="16"/>
      <c r="AU360" s="16"/>
      <c r="AV360" s="16"/>
      <c r="AW360" s="16"/>
    </row>
    <row r="361" spans="2:49" x14ac:dyDescent="0.2">
      <c r="B361" s="63">
        <v>0</v>
      </c>
      <c r="C361" s="18">
        <v>4024</v>
      </c>
      <c r="D361" s="14">
        <v>16111</v>
      </c>
      <c r="E361" s="14" t="s">
        <v>263</v>
      </c>
      <c r="F361" s="45">
        <v>31.523099999999999</v>
      </c>
      <c r="G361" s="45">
        <v>2.3872</v>
      </c>
      <c r="H361" s="45">
        <v>5.6268000000000002</v>
      </c>
      <c r="I361" s="45">
        <v>88.249200000000002</v>
      </c>
      <c r="J361" s="45">
        <v>0.1285</v>
      </c>
      <c r="K361" s="45">
        <v>1545.3371999999999</v>
      </c>
      <c r="L361" s="45">
        <v>273.78969999999998</v>
      </c>
      <c r="M361" s="45">
        <v>0.42630000000000001</v>
      </c>
      <c r="N361" s="16"/>
      <c r="O361" s="16"/>
      <c r="P361" s="16"/>
      <c r="Q361" s="16"/>
      <c r="R361" s="16"/>
      <c r="S361" s="16"/>
      <c r="T361" s="16"/>
      <c r="U361" s="16"/>
      <c r="V361" s="16">
        <v>12</v>
      </c>
      <c r="W361" s="16"/>
      <c r="X361" s="16"/>
      <c r="Y361" s="16"/>
      <c r="Z361" s="16"/>
      <c r="AA361" s="16"/>
      <c r="AB361" s="16"/>
      <c r="AC361" s="16"/>
      <c r="AD361" s="16"/>
      <c r="AE361" s="16"/>
      <c r="AF361" s="16">
        <v>4</v>
      </c>
      <c r="AG361" s="16"/>
      <c r="AH361" s="16"/>
      <c r="AI361" s="16"/>
      <c r="AJ361" s="16"/>
      <c r="AK361" s="16"/>
      <c r="AL361" s="16"/>
      <c r="AM361" s="16"/>
      <c r="AN361" s="16"/>
      <c r="AO361" s="16">
        <v>3</v>
      </c>
      <c r="AP361" s="16"/>
      <c r="AQ361" s="16"/>
      <c r="AR361" s="16"/>
      <c r="AS361" s="16"/>
      <c r="AT361" s="16"/>
      <c r="AU361" s="16"/>
      <c r="AV361" s="16"/>
      <c r="AW361" s="16"/>
    </row>
    <row r="362" spans="2:49" ht="13.5" thickBot="1" x14ac:dyDescent="0.25">
      <c r="B362" s="63">
        <v>0</v>
      </c>
      <c r="C362" s="23">
        <v>4024</v>
      </c>
      <c r="D362" s="19">
        <v>16140</v>
      </c>
      <c r="E362" s="19" t="s">
        <v>267</v>
      </c>
      <c r="F362" s="46">
        <v>31.523099999999999</v>
      </c>
      <c r="G362" s="46">
        <v>2.3872</v>
      </c>
      <c r="H362" s="46">
        <v>5.6268000000000002</v>
      </c>
      <c r="I362" s="46">
        <v>88.249200000000002</v>
      </c>
      <c r="J362" s="46">
        <v>0.1285</v>
      </c>
      <c r="K362" s="46">
        <v>1545.3371999999999</v>
      </c>
      <c r="L362" s="46">
        <v>273.78969999999998</v>
      </c>
      <c r="M362" s="46">
        <v>0.42630000000000001</v>
      </c>
      <c r="N362" s="21"/>
      <c r="O362" s="21"/>
      <c r="P362" s="21"/>
      <c r="Q362" s="21"/>
      <c r="R362" s="21"/>
      <c r="S362" s="21"/>
      <c r="T362" s="21"/>
      <c r="U362" s="21"/>
      <c r="V362" s="21">
        <v>12</v>
      </c>
      <c r="W362" s="21"/>
      <c r="X362" s="21"/>
      <c r="Y362" s="21"/>
      <c r="Z362" s="21"/>
      <c r="AA362" s="21"/>
      <c r="AB362" s="21"/>
      <c r="AC362" s="21"/>
      <c r="AD362" s="21"/>
      <c r="AE362" s="21"/>
      <c r="AF362" s="21">
        <v>45</v>
      </c>
      <c r="AG362" s="21"/>
      <c r="AH362" s="21"/>
      <c r="AI362" s="21"/>
      <c r="AJ362" s="21"/>
      <c r="AK362" s="21"/>
      <c r="AL362" s="21"/>
      <c r="AM362" s="21"/>
      <c r="AN362" s="21"/>
      <c r="AO362" s="21">
        <v>3</v>
      </c>
      <c r="AP362" s="21"/>
      <c r="AQ362" s="21"/>
      <c r="AR362" s="21"/>
      <c r="AS362" s="21"/>
      <c r="AT362" s="21"/>
      <c r="AU362" s="21"/>
      <c r="AV362" s="21"/>
      <c r="AW362" s="21"/>
    </row>
    <row r="363" spans="2:49" ht="13.5" thickBot="1" x14ac:dyDescent="0.25">
      <c r="B363" s="63">
        <v>1</v>
      </c>
      <c r="C363" s="41">
        <v>5001</v>
      </c>
      <c r="D363" s="39">
        <v>22010</v>
      </c>
      <c r="E363" s="39" t="s">
        <v>294</v>
      </c>
      <c r="F363" s="44">
        <v>3.3420000000000001</v>
      </c>
      <c r="G363" s="44">
        <v>2.1461000000000001</v>
      </c>
      <c r="H363" s="44">
        <v>3.7471000000000001</v>
      </c>
      <c r="I363" s="44">
        <v>200.3896</v>
      </c>
      <c r="J363" s="44">
        <v>0.60880000000000001</v>
      </c>
      <c r="K363" s="44">
        <v>1671.2147</v>
      </c>
      <c r="L363" s="44">
        <v>304.226</v>
      </c>
      <c r="M363" s="44">
        <v>0.20319999999999999</v>
      </c>
      <c r="N363" s="40"/>
      <c r="O363" s="40"/>
      <c r="P363" s="40"/>
      <c r="Q363" s="40"/>
      <c r="R363" s="40"/>
      <c r="S363" s="40">
        <v>1</v>
      </c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>
        <v>23</v>
      </c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</row>
    <row r="364" spans="2:49" ht="13.5" thickBot="1" x14ac:dyDescent="0.25">
      <c r="B364" s="63">
        <v>1</v>
      </c>
      <c r="C364" s="41">
        <v>5002</v>
      </c>
      <c r="D364" s="39">
        <v>22020</v>
      </c>
      <c r="E364" s="39" t="s">
        <v>296</v>
      </c>
      <c r="F364" s="44">
        <v>13.769500000000001</v>
      </c>
      <c r="G364" s="44">
        <v>1.7176</v>
      </c>
      <c r="H364" s="44">
        <v>4.2409999999999997</v>
      </c>
      <c r="I364" s="44">
        <v>22.8216</v>
      </c>
      <c r="J364" s="44">
        <v>2.18E-2</v>
      </c>
      <c r="K364" s="44">
        <v>6075.7107999999998</v>
      </c>
      <c r="L364" s="44">
        <v>7.9436</v>
      </c>
      <c r="M364" s="44">
        <v>7.3200000000000001E-2</v>
      </c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>
        <v>1</v>
      </c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>
        <v>23</v>
      </c>
      <c r="AS364" s="40"/>
      <c r="AT364" s="40"/>
      <c r="AU364" s="40"/>
      <c r="AV364" s="40"/>
      <c r="AW364" s="40"/>
    </row>
    <row r="365" spans="2:49" ht="13.5" thickBot="1" x14ac:dyDescent="0.25">
      <c r="B365" s="63">
        <v>1</v>
      </c>
      <c r="C365" s="41">
        <v>5003</v>
      </c>
      <c r="D365" s="39">
        <v>22011</v>
      </c>
      <c r="E365" s="39" t="s">
        <v>295</v>
      </c>
      <c r="F365" s="44">
        <v>93.545199999999994</v>
      </c>
      <c r="G365" s="44">
        <v>2.4272999999999998</v>
      </c>
      <c r="H365" s="44">
        <v>5.6109999999999998</v>
      </c>
      <c r="I365" s="44">
        <v>32.939900000000002</v>
      </c>
      <c r="J365" s="44">
        <v>3.9100000000000003E-2</v>
      </c>
      <c r="K365" s="44">
        <v>4214.6522000000004</v>
      </c>
      <c r="L365" s="44">
        <v>14.417999999999999</v>
      </c>
      <c r="M365" s="44">
        <v>0.15160000000000001</v>
      </c>
      <c r="N365" s="40"/>
      <c r="O365" s="40"/>
      <c r="P365" s="40"/>
      <c r="Q365" s="40"/>
      <c r="R365" s="40"/>
      <c r="S365" s="40"/>
      <c r="T365" s="40"/>
      <c r="U365" s="40"/>
      <c r="V365" s="40">
        <v>1</v>
      </c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>
        <v>2</v>
      </c>
      <c r="AP365" s="40"/>
      <c r="AQ365" s="40">
        <v>3</v>
      </c>
      <c r="AR365" s="40"/>
      <c r="AS365" s="40"/>
      <c r="AT365" s="40"/>
      <c r="AU365" s="40"/>
      <c r="AV365" s="40"/>
      <c r="AW365" s="40"/>
    </row>
    <row r="366" spans="2:49" x14ac:dyDescent="0.2">
      <c r="B366" s="63">
        <v>1</v>
      </c>
      <c r="C366" s="57">
        <v>5004</v>
      </c>
      <c r="D366" s="53">
        <v>18020</v>
      </c>
      <c r="E366" s="53" t="s">
        <v>287</v>
      </c>
      <c r="F366" s="65">
        <v>28.197800000000001</v>
      </c>
      <c r="G366" s="65">
        <v>3.2968999999999999</v>
      </c>
      <c r="H366" s="65">
        <v>5.6814999999999998</v>
      </c>
      <c r="I366" s="65">
        <v>159.6174</v>
      </c>
      <c r="J366" s="65">
        <v>1.4724999999999999</v>
      </c>
      <c r="K366" s="65">
        <v>1260.9522999999999</v>
      </c>
      <c r="L366" s="65">
        <v>359.6782</v>
      </c>
      <c r="M366" s="65">
        <v>0.3538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>
        <v>1</v>
      </c>
      <c r="AA366" s="55"/>
      <c r="AB366" s="55"/>
      <c r="AC366" s="55"/>
      <c r="AD366" s="55"/>
      <c r="AE366" s="55"/>
      <c r="AF366" s="55"/>
      <c r="AG366" s="55">
        <v>3</v>
      </c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>
        <v>2</v>
      </c>
      <c r="AT366" s="55"/>
      <c r="AU366" s="55"/>
      <c r="AV366" s="55"/>
      <c r="AW366" s="55"/>
    </row>
    <row r="367" spans="2:49" x14ac:dyDescent="0.2">
      <c r="B367" s="63">
        <v>0</v>
      </c>
      <c r="C367" s="18">
        <v>5004</v>
      </c>
      <c r="D367" s="14">
        <v>18010</v>
      </c>
      <c r="E367" s="14" t="s">
        <v>286</v>
      </c>
      <c r="F367" s="45">
        <v>29.305700000000002</v>
      </c>
      <c r="G367" s="45">
        <v>3.2968999999999999</v>
      </c>
      <c r="H367" s="45">
        <v>5.6814999999999998</v>
      </c>
      <c r="I367" s="45">
        <v>175.57419999999999</v>
      </c>
      <c r="J367" s="45">
        <v>1.4484999999999999</v>
      </c>
      <c r="K367" s="45">
        <v>1133.6724999999999</v>
      </c>
      <c r="L367" s="45">
        <v>346.85730000000001</v>
      </c>
      <c r="M367" s="45">
        <v>0.38290000000000002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>
        <v>1</v>
      </c>
      <c r="AA367" s="16"/>
      <c r="AB367" s="16"/>
      <c r="AC367" s="16"/>
      <c r="AD367" s="16"/>
      <c r="AE367" s="16"/>
      <c r="AF367" s="16"/>
      <c r="AG367" s="16"/>
      <c r="AH367" s="16">
        <v>3</v>
      </c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>
        <v>2</v>
      </c>
      <c r="AT367" s="16"/>
      <c r="AU367" s="16"/>
      <c r="AV367" s="16"/>
      <c r="AW367" s="16"/>
    </row>
    <row r="368" spans="2:49" x14ac:dyDescent="0.2">
      <c r="B368" s="63">
        <v>0</v>
      </c>
      <c r="C368" s="18">
        <v>5004</v>
      </c>
      <c r="D368" s="14">
        <v>18021</v>
      </c>
      <c r="E368" s="14" t="s">
        <v>288</v>
      </c>
      <c r="F368" s="45">
        <v>28.6022</v>
      </c>
      <c r="G368" s="45">
        <v>3.2968999999999999</v>
      </c>
      <c r="H368" s="45">
        <v>5.6814999999999998</v>
      </c>
      <c r="I368" s="45">
        <v>119.8105</v>
      </c>
      <c r="J368" s="45">
        <v>1.5044</v>
      </c>
      <c r="K368" s="45">
        <v>1066.3324</v>
      </c>
      <c r="L368" s="45">
        <v>376.32549999999998</v>
      </c>
      <c r="M368" s="45">
        <v>0.51849999999999996</v>
      </c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>
        <v>1</v>
      </c>
      <c r="AA368" s="16"/>
      <c r="AB368" s="16"/>
      <c r="AC368" s="16"/>
      <c r="AD368" s="16"/>
      <c r="AE368" s="16"/>
      <c r="AF368" s="16"/>
      <c r="AG368" s="16"/>
      <c r="AH368" s="16"/>
      <c r="AI368" s="16"/>
      <c r="AJ368" s="16">
        <v>4</v>
      </c>
      <c r="AK368" s="16"/>
      <c r="AL368" s="16"/>
      <c r="AM368" s="16"/>
      <c r="AN368" s="16"/>
      <c r="AO368" s="16"/>
      <c r="AP368" s="16"/>
      <c r="AQ368" s="16"/>
      <c r="AR368" s="16"/>
      <c r="AS368" s="16">
        <v>23</v>
      </c>
      <c r="AT368" s="16"/>
      <c r="AU368" s="16"/>
      <c r="AV368" s="16"/>
      <c r="AW368" s="16"/>
    </row>
    <row r="369" spans="2:49" x14ac:dyDescent="0.2">
      <c r="B369" s="63">
        <v>0</v>
      </c>
      <c r="C369" s="18">
        <v>5004</v>
      </c>
      <c r="D369" s="14">
        <v>18030</v>
      </c>
      <c r="E369" s="14" t="s">
        <v>289</v>
      </c>
      <c r="F369" s="45">
        <v>28.6022</v>
      </c>
      <c r="G369" s="45">
        <v>3.2968999999999999</v>
      </c>
      <c r="H369" s="45">
        <v>5.6814999999999998</v>
      </c>
      <c r="I369" s="45">
        <v>119.8105</v>
      </c>
      <c r="J369" s="45">
        <v>1.5044</v>
      </c>
      <c r="K369" s="45">
        <v>1066.3324</v>
      </c>
      <c r="L369" s="45">
        <v>376.32549999999998</v>
      </c>
      <c r="M369" s="45">
        <v>0.51849999999999996</v>
      </c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>
        <v>1</v>
      </c>
      <c r="AA369" s="16"/>
      <c r="AB369" s="16"/>
      <c r="AC369" s="16"/>
      <c r="AD369" s="16"/>
      <c r="AE369" s="16"/>
      <c r="AF369" s="16"/>
      <c r="AG369" s="16"/>
      <c r="AH369" s="16"/>
      <c r="AI369" s="16"/>
      <c r="AJ369" s="16">
        <v>3</v>
      </c>
      <c r="AK369" s="16"/>
      <c r="AL369" s="16"/>
      <c r="AM369" s="16"/>
      <c r="AN369" s="16"/>
      <c r="AO369" s="16"/>
      <c r="AP369" s="16"/>
      <c r="AQ369" s="16"/>
      <c r="AR369" s="16"/>
      <c r="AS369" s="16">
        <v>2</v>
      </c>
      <c r="AT369" s="16"/>
      <c r="AU369" s="16"/>
      <c r="AV369" s="16"/>
      <c r="AW369" s="16"/>
    </row>
    <row r="370" spans="2:49" ht="13.5" thickBot="1" x14ac:dyDescent="0.25">
      <c r="B370" s="63">
        <v>0</v>
      </c>
      <c r="C370" s="23">
        <v>5004</v>
      </c>
      <c r="D370" s="19">
        <v>18031</v>
      </c>
      <c r="E370" s="19" t="s">
        <v>290</v>
      </c>
      <c r="F370" s="46">
        <v>22.9101</v>
      </c>
      <c r="G370" s="46">
        <v>3.2968999999999999</v>
      </c>
      <c r="H370" s="46">
        <v>5.6814999999999998</v>
      </c>
      <c r="I370" s="46">
        <v>156.61529999999999</v>
      </c>
      <c r="J370" s="46">
        <v>1.2503</v>
      </c>
      <c r="K370" s="46">
        <v>988.11490000000003</v>
      </c>
      <c r="L370" s="46">
        <v>351.15550000000002</v>
      </c>
      <c r="M370" s="46">
        <v>0.38919999999999999</v>
      </c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>
        <v>1</v>
      </c>
      <c r="AA370" s="21"/>
      <c r="AB370" s="21"/>
      <c r="AC370" s="21"/>
      <c r="AD370" s="21"/>
      <c r="AE370" s="21"/>
      <c r="AF370" s="21"/>
      <c r="AG370" s="21"/>
      <c r="AH370" s="21">
        <v>3</v>
      </c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>
        <v>2</v>
      </c>
      <c r="AT370" s="21"/>
      <c r="AU370" s="21"/>
      <c r="AV370" s="21"/>
      <c r="AW370" s="21"/>
    </row>
    <row r="371" spans="2:49" x14ac:dyDescent="0.2">
      <c r="B371" s="63">
        <v>1</v>
      </c>
      <c r="C371" s="57">
        <v>5005</v>
      </c>
      <c r="D371" s="53">
        <v>5010</v>
      </c>
      <c r="E371" s="53" t="s">
        <v>97</v>
      </c>
      <c r="F371" s="65">
        <v>39.463299999999997</v>
      </c>
      <c r="G371" s="65">
        <v>3.2</v>
      </c>
      <c r="H371" s="65">
        <v>5.9551999999999996</v>
      </c>
      <c r="I371" s="65">
        <v>148.67250000000001</v>
      </c>
      <c r="J371" s="65">
        <v>0.3891</v>
      </c>
      <c r="K371" s="65">
        <v>1607.2247</v>
      </c>
      <c r="L371" s="65">
        <v>272.80700000000002</v>
      </c>
      <c r="M371" s="65">
        <v>0.33150000000000002</v>
      </c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>
        <v>1</v>
      </c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>
        <v>24</v>
      </c>
      <c r="AT371" s="55">
        <v>3</v>
      </c>
      <c r="AU371" s="55"/>
      <c r="AV371" s="55"/>
      <c r="AW371" s="55"/>
    </row>
    <row r="372" spans="2:49" ht="13.5" thickBot="1" x14ac:dyDescent="0.25">
      <c r="B372" s="63">
        <v>0</v>
      </c>
      <c r="C372" s="23">
        <v>5005</v>
      </c>
      <c r="D372" s="19">
        <v>5011</v>
      </c>
      <c r="E372" s="19" t="s">
        <v>98</v>
      </c>
      <c r="F372" s="46">
        <v>36.030999999999999</v>
      </c>
      <c r="G372" s="46">
        <v>3.2</v>
      </c>
      <c r="H372" s="46">
        <v>5.9551999999999996</v>
      </c>
      <c r="I372" s="46">
        <v>136.97460000000001</v>
      </c>
      <c r="J372" s="46">
        <v>0.39729999999999999</v>
      </c>
      <c r="K372" s="46">
        <v>1511.9992</v>
      </c>
      <c r="L372" s="46">
        <v>284.77879999999999</v>
      </c>
      <c r="M372" s="46">
        <v>0.37990000000000002</v>
      </c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>
        <v>1</v>
      </c>
      <c r="AA372" s="21"/>
      <c r="AB372" s="21"/>
      <c r="AC372" s="21"/>
      <c r="AD372" s="21"/>
      <c r="AE372" s="21"/>
      <c r="AF372" s="21"/>
      <c r="AG372" s="21"/>
      <c r="AH372" s="21"/>
      <c r="AI372" s="21"/>
      <c r="AJ372" s="21">
        <v>5</v>
      </c>
      <c r="AK372" s="21"/>
      <c r="AL372" s="21"/>
      <c r="AM372" s="21"/>
      <c r="AN372" s="21"/>
      <c r="AO372" s="21"/>
      <c r="AP372" s="21"/>
      <c r="AQ372" s="21"/>
      <c r="AR372" s="21"/>
      <c r="AS372" s="21">
        <v>24</v>
      </c>
      <c r="AT372" s="21">
        <v>3</v>
      </c>
      <c r="AU372" s="21"/>
      <c r="AV372" s="21"/>
      <c r="AW372" s="21"/>
    </row>
    <row r="373" spans="2:49" ht="13.5" thickBot="1" x14ac:dyDescent="0.25">
      <c r="B373" s="63">
        <v>1</v>
      </c>
      <c r="C373" s="41">
        <v>5006</v>
      </c>
      <c r="D373" s="39">
        <v>9020</v>
      </c>
      <c r="E373" s="39" t="s">
        <v>119</v>
      </c>
      <c r="F373" s="44">
        <v>26.049800000000001</v>
      </c>
      <c r="G373" s="44">
        <v>3.3938000000000001</v>
      </c>
      <c r="H373" s="44">
        <v>5.4077000000000002</v>
      </c>
      <c r="I373" s="44">
        <v>315.95260000000002</v>
      </c>
      <c r="J373" s="44">
        <v>1.7055</v>
      </c>
      <c r="K373" s="44">
        <v>1392.6226999999999</v>
      </c>
      <c r="L373" s="44">
        <v>527.01829999999995</v>
      </c>
      <c r="M373" s="44">
        <v>0.34570000000000001</v>
      </c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>
        <v>12</v>
      </c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>
        <v>3</v>
      </c>
      <c r="AT373" s="40"/>
      <c r="AU373" s="40"/>
      <c r="AV373" s="40"/>
      <c r="AW373" s="40"/>
    </row>
    <row r="374" spans="2:49" x14ac:dyDescent="0.2">
      <c r="B374" s="63">
        <v>1</v>
      </c>
      <c r="C374" s="57">
        <v>5007</v>
      </c>
      <c r="D374" s="53">
        <v>18050</v>
      </c>
      <c r="E374" s="53" t="s">
        <v>293</v>
      </c>
      <c r="F374" s="65">
        <v>61.967199999999998</v>
      </c>
      <c r="G374" s="65">
        <v>2.2288000000000001</v>
      </c>
      <c r="H374" s="65">
        <v>5.7266000000000004</v>
      </c>
      <c r="I374" s="65">
        <v>93.3416</v>
      </c>
      <c r="J374" s="65">
        <v>0.1215</v>
      </c>
      <c r="K374" s="65">
        <v>2400.2912000000001</v>
      </c>
      <c r="L374" s="65">
        <v>38.859699999999997</v>
      </c>
      <c r="M374" s="65">
        <v>0.2117</v>
      </c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>
        <v>1</v>
      </c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>
        <v>23</v>
      </c>
      <c r="AU374" s="55"/>
      <c r="AV374" s="55"/>
      <c r="AW374" s="55"/>
    </row>
    <row r="375" spans="2:49" x14ac:dyDescent="0.2">
      <c r="B375" s="63">
        <v>0</v>
      </c>
      <c r="C375" s="18">
        <v>5007</v>
      </c>
      <c r="D375" s="14">
        <v>5020</v>
      </c>
      <c r="E375" s="14" t="s">
        <v>99</v>
      </c>
      <c r="F375" s="45">
        <v>61.967199999999998</v>
      </c>
      <c r="G375" s="45">
        <v>2.2288000000000001</v>
      </c>
      <c r="H375" s="45">
        <v>5.7266000000000004</v>
      </c>
      <c r="I375" s="45">
        <v>93.340900000000005</v>
      </c>
      <c r="J375" s="45">
        <v>0.1215</v>
      </c>
      <c r="K375" s="45">
        <v>2400.2912000000001</v>
      </c>
      <c r="L375" s="45">
        <v>38.859699999999997</v>
      </c>
      <c r="M375" s="45">
        <v>0.2117</v>
      </c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>
        <v>1</v>
      </c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 t="s">
        <v>367</v>
      </c>
      <c r="AU375" s="16"/>
      <c r="AV375" s="16"/>
      <c r="AW375" s="16"/>
    </row>
    <row r="376" spans="2:49" x14ac:dyDescent="0.2">
      <c r="B376" s="63">
        <v>0</v>
      </c>
      <c r="C376" s="18">
        <v>5007</v>
      </c>
      <c r="D376" s="14">
        <v>5030</v>
      </c>
      <c r="E376" s="14" t="s">
        <v>100</v>
      </c>
      <c r="F376" s="45">
        <v>58.171999999999997</v>
      </c>
      <c r="G376" s="45">
        <v>2.2547999999999999</v>
      </c>
      <c r="H376" s="45">
        <v>5.6355000000000004</v>
      </c>
      <c r="I376" s="45">
        <v>93.340900000000005</v>
      </c>
      <c r="J376" s="45">
        <v>0.1241</v>
      </c>
      <c r="K376" s="45">
        <v>2393.6469000000002</v>
      </c>
      <c r="L376" s="45">
        <v>39.755600000000001</v>
      </c>
      <c r="M376" s="45">
        <v>0.21129999999999999</v>
      </c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>
        <v>1</v>
      </c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>
        <v>234</v>
      </c>
      <c r="AU376" s="16"/>
      <c r="AV376" s="16"/>
      <c r="AW376" s="16"/>
    </row>
    <row r="377" spans="2:49" x14ac:dyDescent="0.2">
      <c r="B377" s="63">
        <v>0</v>
      </c>
      <c r="C377" s="18">
        <v>5007</v>
      </c>
      <c r="D377" s="14">
        <v>18040</v>
      </c>
      <c r="E377" s="14" t="s">
        <v>291</v>
      </c>
      <c r="F377" s="45">
        <v>61.967199999999998</v>
      </c>
      <c r="G377" s="45">
        <v>2.2288000000000001</v>
      </c>
      <c r="H377" s="45">
        <v>5.7266000000000004</v>
      </c>
      <c r="I377" s="45">
        <v>93.3416</v>
      </c>
      <c r="J377" s="45">
        <v>0.1215</v>
      </c>
      <c r="K377" s="45">
        <v>2400.2912000000001</v>
      </c>
      <c r="L377" s="45">
        <v>38.859699999999997</v>
      </c>
      <c r="M377" s="45">
        <v>0.2117</v>
      </c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>
        <v>1</v>
      </c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>
        <v>23</v>
      </c>
      <c r="AU377" s="16"/>
      <c r="AV377" s="16"/>
      <c r="AW377" s="16"/>
    </row>
    <row r="378" spans="2:49" x14ac:dyDescent="0.2">
      <c r="B378" s="63">
        <v>0</v>
      </c>
      <c r="C378" s="18">
        <v>5007</v>
      </c>
      <c r="D378" s="14">
        <v>18041</v>
      </c>
      <c r="E378" s="14" t="s">
        <v>292</v>
      </c>
      <c r="F378" s="45">
        <v>52.941600000000001</v>
      </c>
      <c r="G378" s="45">
        <v>2.2288000000000001</v>
      </c>
      <c r="H378" s="45">
        <v>5.7266000000000004</v>
      </c>
      <c r="I378" s="45">
        <v>104.44589999999999</v>
      </c>
      <c r="J378" s="45">
        <v>0.12989999999999999</v>
      </c>
      <c r="K378" s="45">
        <v>1853.5969</v>
      </c>
      <c r="L378" s="45">
        <v>115.7199</v>
      </c>
      <c r="M378" s="45">
        <v>0.40260000000000001</v>
      </c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>
        <v>1</v>
      </c>
      <c r="AB378" s="16"/>
      <c r="AC378" s="16"/>
      <c r="AD378" s="16"/>
      <c r="AE378" s="16"/>
      <c r="AF378" s="16"/>
      <c r="AG378" s="16"/>
      <c r="AH378" s="16"/>
      <c r="AI378" s="16"/>
      <c r="AJ378" s="16">
        <v>4</v>
      </c>
      <c r="AK378" s="16"/>
      <c r="AL378" s="16"/>
      <c r="AM378" s="16"/>
      <c r="AN378" s="16"/>
      <c r="AO378" s="16"/>
      <c r="AP378" s="16"/>
      <c r="AQ378" s="16"/>
      <c r="AR378" s="16"/>
      <c r="AS378" s="16"/>
      <c r="AT378" s="16">
        <v>23</v>
      </c>
      <c r="AU378" s="16"/>
      <c r="AV378" s="16"/>
      <c r="AW378" s="16"/>
    </row>
  </sheetData>
  <autoFilter ref="B10:AW378" xr:uid="{3FCB9551-A74D-4BD6-925A-727EA15AE519}"/>
  <conditionalFormatting sqref="N10:Q378 AF10:AI378">
    <cfRule type="notContainsBlanks" dxfId="7" priority="2">
      <formula>LEN(TRIM(N10))&gt;0</formula>
    </cfRule>
  </conditionalFormatting>
  <conditionalFormatting sqref="R10:R378 AJ10:AJ378">
    <cfRule type="notContainsBlanks" dxfId="6" priority="1">
      <formula>LEN(TRIM(R10))&gt;0</formula>
    </cfRule>
  </conditionalFormatting>
  <conditionalFormatting sqref="S10:S378 AK10:AL378">
    <cfRule type="notContainsBlanks" dxfId="5" priority="3">
      <formula>LEN(TRIM(S10))&gt;0</formula>
    </cfRule>
  </conditionalFormatting>
  <conditionalFormatting sqref="T10:V378 AM10:AO378">
    <cfRule type="notContainsBlanks" dxfId="4" priority="5">
      <formula>LEN(TRIM(T10))&gt;0</formula>
    </cfRule>
  </conditionalFormatting>
  <conditionalFormatting sqref="W10:Y378 AP10:AR378">
    <cfRule type="notContainsBlanks" dxfId="3" priority="4">
      <formula>LEN(TRIM(W10))&gt;0</formula>
    </cfRule>
  </conditionalFormatting>
  <conditionalFormatting sqref="Z10:AA378 AS10:AT378">
    <cfRule type="notContainsBlanks" dxfId="2" priority="6">
      <formula>LEN(TRIM(Z10))&gt;0</formula>
    </cfRule>
  </conditionalFormatting>
  <conditionalFormatting sqref="AB10:AC378 AU10:AW378">
    <cfRule type="notContainsBlanks" dxfId="1" priority="7">
      <formula>LEN(TRIM(AB10))&gt;0</formula>
    </cfRule>
  </conditionalFormatting>
  <conditionalFormatting sqref="AD10:AE378">
    <cfRule type="notContainsBlanks" dxfId="0" priority="8">
      <formula>LEN(TRIM(AD10))&gt;0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677C-8EF5-4F21-82D8-58680F72C073}">
  <dimension ref="A1:F80"/>
  <sheetViews>
    <sheetView workbookViewId="0">
      <selection sqref="A1:F80"/>
    </sheetView>
  </sheetViews>
  <sheetFormatPr defaultRowHeight="15" x14ac:dyDescent="0.25"/>
  <cols>
    <col min="1" max="1" width="9" bestFit="1" customWidth="1"/>
    <col min="2" max="2" width="12" bestFit="1" customWidth="1"/>
    <col min="3" max="3" width="11.5703125" bestFit="1" customWidth="1"/>
    <col min="4" max="5" width="18.85546875" bestFit="1" customWidth="1"/>
    <col min="6" max="6" width="14.28515625" bestFit="1" customWidth="1"/>
  </cols>
  <sheetData>
    <row r="1" spans="1:6" x14ac:dyDescent="0.25">
      <c r="A1" t="s">
        <v>379</v>
      </c>
      <c r="B1" t="s">
        <v>383</v>
      </c>
      <c r="C1" t="s">
        <v>384</v>
      </c>
      <c r="D1" t="s">
        <v>385</v>
      </c>
      <c r="E1" t="s">
        <v>386</v>
      </c>
      <c r="F1" t="s">
        <v>387</v>
      </c>
    </row>
    <row r="2" spans="1:6" x14ac:dyDescent="0.25">
      <c r="A2">
        <v>1050</v>
      </c>
      <c r="B2">
        <v>1050</v>
      </c>
      <c r="C2" t="s">
        <v>19</v>
      </c>
      <c r="D2">
        <v>101</v>
      </c>
      <c r="E2">
        <v>1001</v>
      </c>
      <c r="F2">
        <v>1</v>
      </c>
    </row>
    <row r="3" spans="1:6" x14ac:dyDescent="0.25">
      <c r="A3">
        <v>1100</v>
      </c>
      <c r="B3">
        <v>1100</v>
      </c>
      <c r="C3" t="s">
        <v>26</v>
      </c>
      <c r="D3">
        <v>103</v>
      </c>
      <c r="E3">
        <v>1002</v>
      </c>
      <c r="F3">
        <v>1</v>
      </c>
    </row>
    <row r="4" spans="1:6" x14ac:dyDescent="0.25">
      <c r="A4">
        <v>1300</v>
      </c>
      <c r="B4">
        <v>1300</v>
      </c>
      <c r="C4" t="s">
        <v>48</v>
      </c>
      <c r="D4">
        <v>105</v>
      </c>
      <c r="E4">
        <v>1003</v>
      </c>
      <c r="F4">
        <v>0</v>
      </c>
    </row>
    <row r="5" spans="1:6" x14ac:dyDescent="0.25">
      <c r="A5">
        <v>1060</v>
      </c>
      <c r="B5">
        <v>1060</v>
      </c>
      <c r="C5" t="s">
        <v>20</v>
      </c>
      <c r="D5">
        <v>105</v>
      </c>
      <c r="E5">
        <v>1004</v>
      </c>
      <c r="F5">
        <v>0</v>
      </c>
    </row>
    <row r="6" spans="1:6" x14ac:dyDescent="0.25">
      <c r="A6">
        <v>1340</v>
      </c>
      <c r="B6">
        <v>1340</v>
      </c>
      <c r="C6" t="s">
        <v>52</v>
      </c>
      <c r="D6">
        <v>109</v>
      </c>
      <c r="E6">
        <v>1005</v>
      </c>
      <c r="F6">
        <v>1</v>
      </c>
    </row>
    <row r="7" spans="1:6" x14ac:dyDescent="0.25">
      <c r="A7">
        <v>1281</v>
      </c>
      <c r="B7">
        <v>1281</v>
      </c>
      <c r="C7" t="s">
        <v>46</v>
      </c>
      <c r="D7">
        <v>107</v>
      </c>
      <c r="E7">
        <v>1006</v>
      </c>
      <c r="F7">
        <v>1</v>
      </c>
    </row>
    <row r="8" spans="1:6" x14ac:dyDescent="0.25">
      <c r="A8">
        <v>1330</v>
      </c>
      <c r="B8">
        <v>1330</v>
      </c>
      <c r="C8" t="s">
        <v>51</v>
      </c>
      <c r="D8">
        <v>109</v>
      </c>
      <c r="E8">
        <v>1007</v>
      </c>
      <c r="F8">
        <v>0</v>
      </c>
    </row>
    <row r="9" spans="1:6" x14ac:dyDescent="0.25">
      <c r="A9">
        <v>1230</v>
      </c>
      <c r="B9">
        <v>1230</v>
      </c>
      <c r="C9" t="s">
        <v>40</v>
      </c>
      <c r="D9">
        <v>102</v>
      </c>
      <c r="E9">
        <v>1008</v>
      </c>
      <c r="F9">
        <v>0</v>
      </c>
    </row>
    <row r="10" spans="1:6" x14ac:dyDescent="0.25">
      <c r="A10">
        <v>1275</v>
      </c>
      <c r="B10">
        <v>1275</v>
      </c>
      <c r="C10" t="s">
        <v>45</v>
      </c>
      <c r="D10">
        <v>106</v>
      </c>
      <c r="E10">
        <v>1009</v>
      </c>
      <c r="F10">
        <v>0</v>
      </c>
    </row>
    <row r="11" spans="1:6" x14ac:dyDescent="0.25">
      <c r="A11">
        <v>1290</v>
      </c>
      <c r="B11">
        <v>1290</v>
      </c>
      <c r="C11" t="s">
        <v>47</v>
      </c>
      <c r="D11">
        <v>107</v>
      </c>
      <c r="E11">
        <v>1010</v>
      </c>
      <c r="F11">
        <v>0</v>
      </c>
    </row>
    <row r="12" spans="1:6" x14ac:dyDescent="0.25">
      <c r="A12">
        <v>1350</v>
      </c>
      <c r="B12">
        <v>1350</v>
      </c>
      <c r="C12" t="s">
        <v>53</v>
      </c>
      <c r="D12">
        <v>110</v>
      </c>
      <c r="E12">
        <v>1011</v>
      </c>
      <c r="F12">
        <v>1</v>
      </c>
    </row>
    <row r="13" spans="1:6" x14ac:dyDescent="0.25">
      <c r="A13">
        <v>1170</v>
      </c>
      <c r="B13">
        <v>1170</v>
      </c>
      <c r="C13" t="s">
        <v>34</v>
      </c>
      <c r="D13">
        <v>101</v>
      </c>
      <c r="E13">
        <v>1012</v>
      </c>
      <c r="F13">
        <v>0</v>
      </c>
    </row>
    <row r="14" spans="1:6" x14ac:dyDescent="0.25">
      <c r="A14">
        <v>1320</v>
      </c>
      <c r="B14">
        <v>1320</v>
      </c>
      <c r="C14" t="s">
        <v>50</v>
      </c>
      <c r="D14">
        <v>108</v>
      </c>
      <c r="E14">
        <v>1013</v>
      </c>
      <c r="F14">
        <v>0</v>
      </c>
    </row>
    <row r="15" spans="1:6" x14ac:dyDescent="0.25">
      <c r="A15">
        <v>1270</v>
      </c>
      <c r="B15">
        <v>1270</v>
      </c>
      <c r="C15" t="s">
        <v>44</v>
      </c>
      <c r="D15">
        <v>110</v>
      </c>
      <c r="E15">
        <v>1014</v>
      </c>
      <c r="F15">
        <v>0</v>
      </c>
    </row>
    <row r="16" spans="1:6" x14ac:dyDescent="0.25">
      <c r="A16">
        <v>1200</v>
      </c>
      <c r="B16">
        <v>1200</v>
      </c>
      <c r="C16" t="s">
        <v>37</v>
      </c>
      <c r="D16">
        <v>105</v>
      </c>
      <c r="E16">
        <v>1015</v>
      </c>
      <c r="F16">
        <v>1</v>
      </c>
    </row>
    <row r="17" spans="1:6" x14ac:dyDescent="0.25">
      <c r="A17">
        <v>1180</v>
      </c>
      <c r="B17">
        <v>1180</v>
      </c>
      <c r="C17" t="s">
        <v>35</v>
      </c>
      <c r="D17">
        <v>102</v>
      </c>
      <c r="E17">
        <v>1016</v>
      </c>
      <c r="F17">
        <v>0</v>
      </c>
    </row>
    <row r="18" spans="1:6" x14ac:dyDescent="0.25">
      <c r="A18">
        <v>1070</v>
      </c>
      <c r="B18">
        <v>1070</v>
      </c>
      <c r="C18" t="s">
        <v>21</v>
      </c>
      <c r="D18">
        <v>102</v>
      </c>
      <c r="E18">
        <v>1017</v>
      </c>
      <c r="F18">
        <v>1</v>
      </c>
    </row>
    <row r="19" spans="1:6" x14ac:dyDescent="0.25">
      <c r="A19">
        <v>1130</v>
      </c>
      <c r="B19">
        <v>1130</v>
      </c>
      <c r="C19" t="s">
        <v>30</v>
      </c>
      <c r="D19">
        <v>101</v>
      </c>
      <c r="E19">
        <v>1018</v>
      </c>
      <c r="F19">
        <v>0</v>
      </c>
    </row>
    <row r="20" spans="1:6" x14ac:dyDescent="0.25">
      <c r="A20">
        <v>2040</v>
      </c>
      <c r="B20">
        <v>2040</v>
      </c>
      <c r="C20" t="s">
        <v>57</v>
      </c>
      <c r="D20">
        <v>205</v>
      </c>
      <c r="E20">
        <v>2001</v>
      </c>
      <c r="F20">
        <v>1</v>
      </c>
    </row>
    <row r="21" spans="1:6" x14ac:dyDescent="0.25">
      <c r="A21">
        <v>2060</v>
      </c>
      <c r="B21">
        <v>2060</v>
      </c>
      <c r="C21" t="s">
        <v>59</v>
      </c>
      <c r="D21">
        <v>203</v>
      </c>
      <c r="E21">
        <v>2002</v>
      </c>
      <c r="F21">
        <v>0</v>
      </c>
    </row>
    <row r="22" spans="1:6" x14ac:dyDescent="0.25">
      <c r="A22">
        <v>2090</v>
      </c>
      <c r="B22">
        <v>2090</v>
      </c>
      <c r="C22" t="s">
        <v>63</v>
      </c>
      <c r="D22">
        <v>201</v>
      </c>
      <c r="E22">
        <v>2003</v>
      </c>
      <c r="F22">
        <v>0</v>
      </c>
    </row>
    <row r="23" spans="1:6" x14ac:dyDescent="0.25">
      <c r="A23">
        <v>2115</v>
      </c>
      <c r="B23">
        <v>2115</v>
      </c>
      <c r="C23" t="s">
        <v>64</v>
      </c>
      <c r="D23">
        <v>202</v>
      </c>
      <c r="E23">
        <v>2004</v>
      </c>
      <c r="F23">
        <v>0</v>
      </c>
    </row>
    <row r="24" spans="1:6" x14ac:dyDescent="0.25">
      <c r="A24">
        <v>2110</v>
      </c>
      <c r="B24">
        <v>2110</v>
      </c>
      <c r="C24" t="s">
        <v>64</v>
      </c>
      <c r="D24">
        <v>202</v>
      </c>
      <c r="E24">
        <v>2005</v>
      </c>
      <c r="F24">
        <v>0</v>
      </c>
    </row>
    <row r="25" spans="1:6" x14ac:dyDescent="0.25">
      <c r="A25">
        <v>2130</v>
      </c>
      <c r="B25">
        <v>2130</v>
      </c>
      <c r="C25" t="s">
        <v>67</v>
      </c>
      <c r="D25">
        <v>203</v>
      </c>
      <c r="E25">
        <v>2006</v>
      </c>
      <c r="F25">
        <v>1</v>
      </c>
    </row>
    <row r="26" spans="1:6" x14ac:dyDescent="0.25">
      <c r="A26">
        <v>2020</v>
      </c>
      <c r="B26">
        <v>2020</v>
      </c>
      <c r="C26" t="s">
        <v>55</v>
      </c>
      <c r="D26">
        <v>203</v>
      </c>
      <c r="E26">
        <v>2007</v>
      </c>
      <c r="F26">
        <v>0</v>
      </c>
    </row>
    <row r="27" spans="1:6" x14ac:dyDescent="0.25">
      <c r="A27">
        <v>11021</v>
      </c>
      <c r="B27">
        <v>11021</v>
      </c>
      <c r="C27" t="s">
        <v>166</v>
      </c>
      <c r="D27">
        <v>323</v>
      </c>
      <c r="E27">
        <v>3001</v>
      </c>
      <c r="F27">
        <v>0</v>
      </c>
    </row>
    <row r="28" spans="1:6" x14ac:dyDescent="0.25">
      <c r="A28">
        <v>10080</v>
      </c>
      <c r="B28">
        <v>10080</v>
      </c>
      <c r="C28" t="s">
        <v>131</v>
      </c>
      <c r="D28">
        <v>316</v>
      </c>
      <c r="E28">
        <v>3002</v>
      </c>
      <c r="F28">
        <v>1</v>
      </c>
    </row>
    <row r="29" spans="1:6" x14ac:dyDescent="0.25">
      <c r="A29">
        <v>4160</v>
      </c>
      <c r="B29">
        <v>4160</v>
      </c>
      <c r="C29" t="s">
        <v>95</v>
      </c>
      <c r="D29">
        <v>320</v>
      </c>
      <c r="E29">
        <v>3003</v>
      </c>
      <c r="F29">
        <v>1</v>
      </c>
    </row>
    <row r="30" spans="1:6" x14ac:dyDescent="0.25">
      <c r="A30">
        <v>9024050</v>
      </c>
      <c r="B30">
        <v>4050</v>
      </c>
      <c r="C30" t="s">
        <v>301</v>
      </c>
      <c r="D30">
        <v>312</v>
      </c>
      <c r="E30">
        <v>3004</v>
      </c>
      <c r="F30">
        <v>1</v>
      </c>
    </row>
    <row r="31" spans="1:6" x14ac:dyDescent="0.25">
      <c r="A31">
        <v>9028090</v>
      </c>
      <c r="B31">
        <v>8090</v>
      </c>
      <c r="C31" t="s">
        <v>306</v>
      </c>
      <c r="D31">
        <v>317</v>
      </c>
      <c r="E31">
        <v>3005</v>
      </c>
      <c r="F31">
        <v>1</v>
      </c>
    </row>
    <row r="32" spans="1:6" x14ac:dyDescent="0.25">
      <c r="A32">
        <v>9014080</v>
      </c>
      <c r="B32">
        <v>4080</v>
      </c>
      <c r="C32" t="s">
        <v>302</v>
      </c>
      <c r="D32">
        <v>320</v>
      </c>
      <c r="E32">
        <v>3006</v>
      </c>
      <c r="F32">
        <v>0</v>
      </c>
    </row>
    <row r="33" spans="1:6" x14ac:dyDescent="0.25">
      <c r="A33">
        <v>9024090</v>
      </c>
      <c r="B33">
        <v>4090</v>
      </c>
      <c r="C33" t="s">
        <v>303</v>
      </c>
      <c r="D33">
        <v>310</v>
      </c>
      <c r="E33">
        <v>3007</v>
      </c>
      <c r="F33">
        <v>1</v>
      </c>
    </row>
    <row r="34" spans="1:6" x14ac:dyDescent="0.25">
      <c r="A34">
        <v>4031</v>
      </c>
      <c r="B34">
        <v>4031</v>
      </c>
      <c r="C34" t="s">
        <v>81</v>
      </c>
      <c r="D34">
        <v>306</v>
      </c>
      <c r="E34">
        <v>3008</v>
      </c>
      <c r="F34">
        <v>1</v>
      </c>
    </row>
    <row r="35" spans="1:6" x14ac:dyDescent="0.25">
      <c r="A35">
        <v>4030</v>
      </c>
      <c r="B35">
        <v>4030</v>
      </c>
      <c r="C35" t="s">
        <v>80</v>
      </c>
      <c r="D35">
        <v>315</v>
      </c>
      <c r="E35">
        <v>3009</v>
      </c>
      <c r="F35">
        <v>0</v>
      </c>
    </row>
    <row r="36" spans="1:6" x14ac:dyDescent="0.25">
      <c r="A36">
        <v>10191</v>
      </c>
      <c r="B36">
        <v>10191</v>
      </c>
      <c r="C36" t="s">
        <v>148</v>
      </c>
      <c r="D36">
        <v>321</v>
      </c>
      <c r="E36">
        <v>3010</v>
      </c>
      <c r="F36">
        <v>1</v>
      </c>
    </row>
    <row r="37" spans="1:6" x14ac:dyDescent="0.25">
      <c r="A37">
        <v>10190</v>
      </c>
      <c r="B37">
        <v>10190</v>
      </c>
      <c r="C37" t="s">
        <v>147</v>
      </c>
      <c r="D37">
        <v>303</v>
      </c>
      <c r="E37">
        <v>3011</v>
      </c>
      <c r="F37">
        <v>1</v>
      </c>
    </row>
    <row r="38" spans="1:6" x14ac:dyDescent="0.25">
      <c r="A38">
        <v>8060</v>
      </c>
      <c r="B38">
        <v>8060</v>
      </c>
      <c r="C38" t="s">
        <v>110</v>
      </c>
      <c r="D38">
        <v>311</v>
      </c>
      <c r="E38">
        <v>3012</v>
      </c>
      <c r="F38">
        <v>1</v>
      </c>
    </row>
    <row r="39" spans="1:6" x14ac:dyDescent="0.25">
      <c r="A39">
        <v>8120</v>
      </c>
      <c r="B39">
        <v>8120</v>
      </c>
      <c r="C39" t="s">
        <v>117</v>
      </c>
      <c r="D39">
        <v>327</v>
      </c>
      <c r="E39">
        <v>3013</v>
      </c>
      <c r="F39">
        <v>1</v>
      </c>
    </row>
    <row r="40" spans="1:6" x14ac:dyDescent="0.25">
      <c r="A40">
        <v>9034010</v>
      </c>
      <c r="B40">
        <v>4010</v>
      </c>
      <c r="C40" t="s">
        <v>299</v>
      </c>
      <c r="D40">
        <v>304</v>
      </c>
      <c r="E40">
        <v>3014</v>
      </c>
      <c r="F40">
        <v>1</v>
      </c>
    </row>
    <row r="41" spans="1:6" x14ac:dyDescent="0.25">
      <c r="A41">
        <v>9024010</v>
      </c>
      <c r="B41">
        <v>4010</v>
      </c>
      <c r="C41" t="s">
        <v>299</v>
      </c>
      <c r="D41">
        <v>304</v>
      </c>
      <c r="E41">
        <v>3015</v>
      </c>
      <c r="F41">
        <v>1</v>
      </c>
    </row>
    <row r="42" spans="1:6" x14ac:dyDescent="0.25">
      <c r="A42">
        <v>10040</v>
      </c>
      <c r="B42">
        <v>10040</v>
      </c>
      <c r="C42" t="s">
        <v>125</v>
      </c>
      <c r="D42">
        <v>309</v>
      </c>
      <c r="E42">
        <v>3016</v>
      </c>
      <c r="F42">
        <v>0</v>
      </c>
    </row>
    <row r="43" spans="1:6" x14ac:dyDescent="0.25">
      <c r="A43">
        <v>10100</v>
      </c>
      <c r="B43">
        <v>10100</v>
      </c>
      <c r="C43" t="s">
        <v>134</v>
      </c>
      <c r="D43">
        <v>320</v>
      </c>
      <c r="E43">
        <v>3017</v>
      </c>
      <c r="F43">
        <v>0</v>
      </c>
    </row>
    <row r="44" spans="1:6" x14ac:dyDescent="0.25">
      <c r="A44">
        <v>8101</v>
      </c>
      <c r="B44">
        <v>8101</v>
      </c>
      <c r="C44" t="s">
        <v>115</v>
      </c>
      <c r="D44">
        <v>318</v>
      </c>
      <c r="E44">
        <v>3018</v>
      </c>
      <c r="F44">
        <v>1</v>
      </c>
    </row>
    <row r="45" spans="1:6" x14ac:dyDescent="0.25">
      <c r="A45">
        <v>10240</v>
      </c>
      <c r="B45">
        <v>10240</v>
      </c>
      <c r="C45" t="s">
        <v>156</v>
      </c>
      <c r="D45">
        <v>302</v>
      </c>
      <c r="E45">
        <v>3019</v>
      </c>
      <c r="F45">
        <v>1</v>
      </c>
    </row>
    <row r="46" spans="1:6" x14ac:dyDescent="0.25">
      <c r="A46">
        <v>10061</v>
      </c>
      <c r="B46">
        <v>10061</v>
      </c>
      <c r="C46" t="s">
        <v>127</v>
      </c>
      <c r="D46">
        <v>314</v>
      </c>
      <c r="E46">
        <v>3020</v>
      </c>
      <c r="F46">
        <v>1</v>
      </c>
    </row>
    <row r="47" spans="1:6" x14ac:dyDescent="0.25">
      <c r="A47">
        <v>90210030</v>
      </c>
      <c r="B47">
        <v>10030</v>
      </c>
      <c r="C47" t="s">
        <v>307</v>
      </c>
      <c r="D47">
        <v>313</v>
      </c>
      <c r="E47">
        <v>3021</v>
      </c>
      <c r="F47">
        <v>1</v>
      </c>
    </row>
    <row r="48" spans="1:6" x14ac:dyDescent="0.25">
      <c r="A48">
        <v>10220</v>
      </c>
      <c r="B48">
        <v>10220</v>
      </c>
      <c r="C48" t="s">
        <v>153</v>
      </c>
      <c r="D48">
        <v>316</v>
      </c>
      <c r="E48">
        <v>3022</v>
      </c>
      <c r="F48">
        <v>0</v>
      </c>
    </row>
    <row r="49" spans="1:6" x14ac:dyDescent="0.25">
      <c r="A49">
        <v>4040</v>
      </c>
      <c r="B49">
        <v>4040</v>
      </c>
      <c r="C49" t="s">
        <v>82</v>
      </c>
      <c r="D49">
        <v>307</v>
      </c>
      <c r="E49">
        <v>3023</v>
      </c>
      <c r="F49">
        <v>1</v>
      </c>
    </row>
    <row r="50" spans="1:6" x14ac:dyDescent="0.25">
      <c r="A50">
        <v>15520</v>
      </c>
      <c r="B50">
        <v>15520</v>
      </c>
      <c r="C50" t="s">
        <v>249</v>
      </c>
      <c r="D50">
        <v>414</v>
      </c>
      <c r="E50">
        <v>4001</v>
      </c>
      <c r="F50">
        <v>0</v>
      </c>
    </row>
    <row r="51" spans="1:6" x14ac:dyDescent="0.25">
      <c r="A51">
        <v>15130</v>
      </c>
      <c r="B51">
        <v>15130</v>
      </c>
      <c r="C51" t="s">
        <v>197</v>
      </c>
      <c r="D51">
        <v>405</v>
      </c>
      <c r="E51">
        <v>4002</v>
      </c>
      <c r="F51">
        <v>1</v>
      </c>
    </row>
    <row r="52" spans="1:6" x14ac:dyDescent="0.25">
      <c r="A52">
        <v>15340</v>
      </c>
      <c r="B52">
        <v>15340</v>
      </c>
      <c r="C52" t="s">
        <v>221</v>
      </c>
      <c r="D52">
        <v>405</v>
      </c>
      <c r="E52">
        <v>4003</v>
      </c>
      <c r="F52">
        <v>0</v>
      </c>
    </row>
    <row r="53" spans="1:6" x14ac:dyDescent="0.25">
      <c r="A53">
        <v>90216080</v>
      </c>
      <c r="B53">
        <v>16080</v>
      </c>
      <c r="C53" t="s">
        <v>323</v>
      </c>
      <c r="D53">
        <v>417</v>
      </c>
      <c r="E53">
        <v>4004</v>
      </c>
      <c r="F53">
        <v>0</v>
      </c>
    </row>
    <row r="54" spans="1:6" x14ac:dyDescent="0.25">
      <c r="A54">
        <v>15441</v>
      </c>
      <c r="B54">
        <v>15441</v>
      </c>
      <c r="C54" t="s">
        <v>237</v>
      </c>
      <c r="D54">
        <v>405</v>
      </c>
      <c r="E54">
        <v>4005</v>
      </c>
      <c r="F54">
        <v>0</v>
      </c>
    </row>
    <row r="55" spans="1:6" x14ac:dyDescent="0.25">
      <c r="A55">
        <v>15100</v>
      </c>
      <c r="B55">
        <v>15100</v>
      </c>
      <c r="C55" t="s">
        <v>192</v>
      </c>
      <c r="D55">
        <v>402</v>
      </c>
      <c r="E55">
        <v>4006</v>
      </c>
      <c r="F55">
        <v>1</v>
      </c>
    </row>
    <row r="56" spans="1:6" x14ac:dyDescent="0.25">
      <c r="A56">
        <v>90215360</v>
      </c>
      <c r="B56">
        <v>15360</v>
      </c>
      <c r="C56" t="s">
        <v>316</v>
      </c>
      <c r="D56">
        <v>415</v>
      </c>
      <c r="E56">
        <v>4007</v>
      </c>
      <c r="F56">
        <v>1</v>
      </c>
    </row>
    <row r="57" spans="1:6" x14ac:dyDescent="0.25">
      <c r="A57">
        <v>16170</v>
      </c>
      <c r="B57">
        <v>16170</v>
      </c>
      <c r="C57" t="s">
        <v>270</v>
      </c>
      <c r="D57">
        <v>415</v>
      </c>
      <c r="E57">
        <v>4008</v>
      </c>
      <c r="F57">
        <v>0</v>
      </c>
    </row>
    <row r="58" spans="1:6" x14ac:dyDescent="0.25">
      <c r="A58">
        <v>15180</v>
      </c>
      <c r="B58">
        <v>15180</v>
      </c>
      <c r="C58" t="s">
        <v>204</v>
      </c>
      <c r="D58">
        <v>408</v>
      </c>
      <c r="E58">
        <v>4009</v>
      </c>
      <c r="F58">
        <v>1</v>
      </c>
    </row>
    <row r="59" spans="1:6" x14ac:dyDescent="0.25">
      <c r="A59">
        <v>16160</v>
      </c>
      <c r="B59">
        <v>16160</v>
      </c>
      <c r="C59" t="s">
        <v>269</v>
      </c>
      <c r="D59">
        <v>422</v>
      </c>
      <c r="E59">
        <v>4010</v>
      </c>
      <c r="F59">
        <v>1</v>
      </c>
    </row>
    <row r="60" spans="1:6" x14ac:dyDescent="0.25">
      <c r="A60">
        <v>90215500</v>
      </c>
      <c r="B60">
        <v>15500</v>
      </c>
      <c r="C60" t="s">
        <v>320</v>
      </c>
      <c r="D60">
        <v>418</v>
      </c>
      <c r="E60">
        <v>4011</v>
      </c>
      <c r="F60">
        <v>0</v>
      </c>
    </row>
    <row r="61" spans="1:6" x14ac:dyDescent="0.25">
      <c r="A61">
        <v>15220</v>
      </c>
      <c r="B61">
        <v>15220</v>
      </c>
      <c r="C61" t="s">
        <v>208</v>
      </c>
      <c r="D61">
        <v>412</v>
      </c>
      <c r="E61">
        <v>4012</v>
      </c>
      <c r="F61">
        <v>1</v>
      </c>
    </row>
    <row r="62" spans="1:6" x14ac:dyDescent="0.25">
      <c r="A62">
        <v>17040</v>
      </c>
      <c r="B62">
        <v>17040</v>
      </c>
      <c r="C62" t="s">
        <v>279</v>
      </c>
      <c r="D62">
        <v>411</v>
      </c>
      <c r="E62">
        <v>4013</v>
      </c>
      <c r="F62">
        <v>0</v>
      </c>
    </row>
    <row r="63" spans="1:6" x14ac:dyDescent="0.25">
      <c r="A63">
        <v>90115320</v>
      </c>
      <c r="B63">
        <v>15320</v>
      </c>
      <c r="C63" t="s">
        <v>315</v>
      </c>
      <c r="D63">
        <v>421</v>
      </c>
      <c r="E63">
        <v>4014</v>
      </c>
      <c r="F63">
        <v>1</v>
      </c>
    </row>
    <row r="64" spans="1:6" x14ac:dyDescent="0.25">
      <c r="A64">
        <v>16040</v>
      </c>
      <c r="B64">
        <v>16040</v>
      </c>
      <c r="C64" t="s">
        <v>259</v>
      </c>
      <c r="D64">
        <v>404</v>
      </c>
      <c r="E64">
        <v>4015</v>
      </c>
      <c r="F64">
        <v>1</v>
      </c>
    </row>
    <row r="65" spans="1:6" x14ac:dyDescent="0.25">
      <c r="A65">
        <v>90216090</v>
      </c>
      <c r="B65">
        <v>16090</v>
      </c>
      <c r="C65" t="s">
        <v>324</v>
      </c>
      <c r="D65">
        <v>419</v>
      </c>
      <c r="E65">
        <v>4016</v>
      </c>
      <c r="F65">
        <v>1</v>
      </c>
    </row>
    <row r="66" spans="1:6" x14ac:dyDescent="0.25">
      <c r="A66">
        <v>17020</v>
      </c>
      <c r="B66">
        <v>17020</v>
      </c>
      <c r="C66" t="s">
        <v>277</v>
      </c>
      <c r="D66">
        <v>409</v>
      </c>
      <c r="E66">
        <v>4017</v>
      </c>
      <c r="F66">
        <v>1</v>
      </c>
    </row>
    <row r="67" spans="1:6" x14ac:dyDescent="0.25">
      <c r="A67">
        <v>90115270</v>
      </c>
      <c r="B67">
        <v>15270</v>
      </c>
      <c r="C67" t="s">
        <v>314</v>
      </c>
      <c r="D67">
        <v>418</v>
      </c>
      <c r="E67">
        <v>4018</v>
      </c>
      <c r="F67">
        <v>1</v>
      </c>
    </row>
    <row r="68" spans="1:6" x14ac:dyDescent="0.25">
      <c r="A68">
        <v>90115240</v>
      </c>
      <c r="B68">
        <v>15240</v>
      </c>
      <c r="C68" t="s">
        <v>313</v>
      </c>
      <c r="D68">
        <v>416</v>
      </c>
      <c r="E68">
        <v>4019</v>
      </c>
      <c r="F68">
        <v>1</v>
      </c>
    </row>
    <row r="69" spans="1:6" x14ac:dyDescent="0.25">
      <c r="A69">
        <v>90216260</v>
      </c>
      <c r="B69">
        <v>16260</v>
      </c>
      <c r="C69" t="s">
        <v>330</v>
      </c>
      <c r="D69">
        <v>418</v>
      </c>
      <c r="E69">
        <v>4020</v>
      </c>
      <c r="F69">
        <v>0</v>
      </c>
    </row>
    <row r="70" spans="1:6" x14ac:dyDescent="0.25">
      <c r="A70">
        <v>15540</v>
      </c>
      <c r="B70">
        <v>15540</v>
      </c>
      <c r="C70" t="s">
        <v>252</v>
      </c>
      <c r="D70">
        <v>415</v>
      </c>
      <c r="E70">
        <v>4021</v>
      </c>
      <c r="F70">
        <v>0</v>
      </c>
    </row>
    <row r="71" spans="1:6" x14ac:dyDescent="0.25">
      <c r="A71">
        <v>90216050</v>
      </c>
      <c r="B71">
        <v>16050</v>
      </c>
      <c r="C71" t="s">
        <v>321</v>
      </c>
      <c r="D71">
        <v>408</v>
      </c>
      <c r="E71">
        <v>4022</v>
      </c>
      <c r="F71">
        <v>0</v>
      </c>
    </row>
    <row r="72" spans="1:6" x14ac:dyDescent="0.25">
      <c r="A72">
        <v>90215240</v>
      </c>
      <c r="B72">
        <v>15240</v>
      </c>
      <c r="C72" t="s">
        <v>313</v>
      </c>
      <c r="D72">
        <v>416</v>
      </c>
      <c r="E72">
        <v>4023</v>
      </c>
      <c r="F72">
        <v>1</v>
      </c>
    </row>
    <row r="73" spans="1:6" x14ac:dyDescent="0.25">
      <c r="A73">
        <v>15200</v>
      </c>
      <c r="B73">
        <v>15200</v>
      </c>
      <c r="C73" t="s">
        <v>206</v>
      </c>
      <c r="D73">
        <v>410</v>
      </c>
      <c r="E73">
        <v>4024</v>
      </c>
      <c r="F73">
        <v>1</v>
      </c>
    </row>
    <row r="74" spans="1:6" x14ac:dyDescent="0.25">
      <c r="A74">
        <v>22010</v>
      </c>
      <c r="B74">
        <v>22010</v>
      </c>
      <c r="C74" t="s">
        <v>294</v>
      </c>
      <c r="D74">
        <v>502</v>
      </c>
      <c r="E74">
        <v>5001</v>
      </c>
      <c r="F74">
        <v>1</v>
      </c>
    </row>
    <row r="75" spans="1:6" x14ac:dyDescent="0.25">
      <c r="A75">
        <v>22020</v>
      </c>
      <c r="B75">
        <v>22020</v>
      </c>
      <c r="C75" t="s">
        <v>296</v>
      </c>
      <c r="D75">
        <v>503</v>
      </c>
      <c r="E75">
        <v>5002</v>
      </c>
      <c r="F75">
        <v>1</v>
      </c>
    </row>
    <row r="76" spans="1:6" x14ac:dyDescent="0.25">
      <c r="A76">
        <v>22011</v>
      </c>
      <c r="B76">
        <v>22011</v>
      </c>
      <c r="C76" t="s">
        <v>295</v>
      </c>
      <c r="D76">
        <v>501</v>
      </c>
      <c r="E76">
        <v>5003</v>
      </c>
      <c r="F76">
        <v>1</v>
      </c>
    </row>
    <row r="77" spans="1:6" x14ac:dyDescent="0.25">
      <c r="A77">
        <v>18020</v>
      </c>
      <c r="B77">
        <v>18020</v>
      </c>
      <c r="C77" t="s">
        <v>287</v>
      </c>
      <c r="D77">
        <v>504</v>
      </c>
      <c r="E77">
        <v>5004</v>
      </c>
      <c r="F77">
        <v>1</v>
      </c>
    </row>
    <row r="78" spans="1:6" x14ac:dyDescent="0.25">
      <c r="A78">
        <v>5010</v>
      </c>
      <c r="B78">
        <v>5010</v>
      </c>
      <c r="C78" t="s">
        <v>97</v>
      </c>
      <c r="D78">
        <v>505</v>
      </c>
      <c r="E78">
        <v>5005</v>
      </c>
      <c r="F78">
        <v>1</v>
      </c>
    </row>
    <row r="79" spans="1:6" x14ac:dyDescent="0.25">
      <c r="A79">
        <v>9020</v>
      </c>
      <c r="B79">
        <v>9020</v>
      </c>
      <c r="C79" t="s">
        <v>119</v>
      </c>
      <c r="D79">
        <v>505</v>
      </c>
      <c r="E79">
        <v>5006</v>
      </c>
      <c r="F79">
        <v>0</v>
      </c>
    </row>
    <row r="80" spans="1:6" x14ac:dyDescent="0.25">
      <c r="A80">
        <v>18050</v>
      </c>
      <c r="B80">
        <v>18050</v>
      </c>
      <c r="C80" t="s">
        <v>293</v>
      </c>
      <c r="D80">
        <v>507</v>
      </c>
      <c r="E80">
        <v>5007</v>
      </c>
      <c r="F8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Data (2)</vt:lpstr>
      <vt:lpstr>Verg_BOFEK2020_BOFEK2012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Heinen, Marius</cp:lastModifiedBy>
  <dcterms:created xsi:type="dcterms:W3CDTF">2015-06-05T18:17:20Z</dcterms:created>
  <dcterms:modified xsi:type="dcterms:W3CDTF">2021-01-18T09:19:34Z</dcterms:modified>
</cp:coreProperties>
</file>